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JEFE PLANIFICACIÓN\Documents\ISA Docs de Trabajo JEP 2\ANTAI\ANTAI 2021\"/>
    </mc:Choice>
  </mc:AlternateContent>
  <xr:revisionPtr revIDLastSave="0" documentId="13_ncr:1_{85F1C821-A8BC-4A20-96B7-E8E876F4ABD0}" xr6:coauthVersionLast="46" xr6:coauthVersionMax="46" xr10:uidLastSave="{00000000-0000-0000-0000-000000000000}"/>
  <bookViews>
    <workbookView xWindow="180" yWindow="105" windowWidth="20130" windowHeight="10665" tabRatio="784" activeTab="3" xr2:uid="{00000000-000D-0000-FFFF-FFFF00000000}"/>
  </bookViews>
  <sheets>
    <sheet name="CONSOLIDADO" sheetId="6" r:id="rId1"/>
    <sheet name="AGRÍCOLA 2021" sheetId="4" r:id="rId2"/>
    <sheet name="PECUARIO 2021" sheetId="3" r:id="rId3"/>
    <sheet name="COMPLEM 2021" sheetId="5" r:id="rId4"/>
  </sheets>
  <definedNames>
    <definedName name="_xlnm._FilterDatabase" localSheetId="2" hidden="1">'PECUARIO 2021'!$A$3:$O$3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6" l="1"/>
  <c r="G111" i="6"/>
  <c r="H111" i="6"/>
  <c r="I111" i="6"/>
  <c r="J111" i="6"/>
  <c r="K111" i="6"/>
  <c r="L111" i="6"/>
  <c r="M111" i="6"/>
  <c r="N111" i="6"/>
  <c r="O111" i="6"/>
  <c r="P111" i="6"/>
  <c r="E111" i="6"/>
  <c r="E19" i="5"/>
  <c r="F91" i="6"/>
  <c r="G91" i="6"/>
  <c r="H91" i="6"/>
  <c r="I91" i="6"/>
  <c r="J91" i="6"/>
  <c r="K91" i="6"/>
  <c r="L91" i="6"/>
  <c r="M91" i="6"/>
  <c r="N91" i="6"/>
  <c r="O91" i="6"/>
  <c r="P91" i="6"/>
  <c r="Q91" i="6"/>
  <c r="E91" i="6"/>
  <c r="P62" i="3"/>
  <c r="Q62" i="3"/>
  <c r="F28" i="6"/>
  <c r="G28" i="6"/>
  <c r="H28" i="6"/>
  <c r="I28" i="6"/>
  <c r="J28" i="6"/>
  <c r="K28" i="6"/>
  <c r="L28" i="6"/>
  <c r="M28" i="6"/>
  <c r="N28" i="6"/>
  <c r="O28" i="6"/>
  <c r="P28" i="6"/>
  <c r="Q28" i="6"/>
  <c r="E28" i="6"/>
  <c r="P19" i="5"/>
  <c r="O19" i="5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4" i="3"/>
  <c r="O62" i="3"/>
  <c r="F27" i="4"/>
  <c r="G27" i="4"/>
  <c r="H27" i="4"/>
  <c r="I27" i="4"/>
  <c r="J27" i="4"/>
  <c r="K27" i="4"/>
  <c r="L27" i="4"/>
  <c r="M27" i="4"/>
  <c r="N27" i="4"/>
  <c r="O27" i="4"/>
  <c r="P27" i="4"/>
  <c r="Q27" i="4"/>
  <c r="E27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4" i="4"/>
  <c r="L19" i="5" l="1"/>
  <c r="F62" i="3"/>
  <c r="G62" i="3"/>
  <c r="H62" i="3"/>
  <c r="I62" i="3"/>
  <c r="J62" i="3"/>
  <c r="K62" i="3"/>
  <c r="L62" i="3"/>
  <c r="M62" i="3"/>
  <c r="N62" i="3"/>
  <c r="F19" i="5" l="1"/>
  <c r="G19" i="5"/>
  <c r="H19" i="5"/>
  <c r="I19" i="5"/>
  <c r="J19" i="5"/>
  <c r="K19" i="5"/>
  <c r="M19" i="5"/>
  <c r="N19" i="5"/>
  <c r="E62" i="3" l="1"/>
</calcChain>
</file>

<file path=xl/sharedStrings.xml><?xml version="1.0" encoding="utf-8"?>
<sst xmlns="http://schemas.openxmlformats.org/spreadsheetml/2006/main" count="887" uniqueCount="83">
  <si>
    <t>ESPECIE</t>
  </si>
  <si>
    <t>CABEZAS</t>
  </si>
  <si>
    <t>RUBRO</t>
  </si>
  <si>
    <t>REGIONAL</t>
  </si>
  <si>
    <t>AGENCIA</t>
  </si>
  <si>
    <t>MES</t>
  </si>
  <si>
    <t>CHAME</t>
  </si>
  <si>
    <t>PANAMÁ OESTE</t>
  </si>
  <si>
    <t>UNIDADES</t>
  </si>
  <si>
    <t>BOTES Y MOTORES</t>
  </si>
  <si>
    <t>SEGURO PECUARIO</t>
  </si>
  <si>
    <t xml:space="preserve">SEGURO COMPLEMENTRIO Y FIANZAS </t>
  </si>
  <si>
    <t>PRODUCTORES</t>
  </si>
  <si>
    <t>SEGURO AGRÍCOLA FORESTAL</t>
  </si>
  <si>
    <t>CHIRIQUÍ</t>
  </si>
  <si>
    <t>DAVID</t>
  </si>
  <si>
    <t>TOMATE INDUSTRIAL</t>
  </si>
  <si>
    <t>POROTO</t>
  </si>
  <si>
    <t>PIMENTÓN</t>
  </si>
  <si>
    <t>INFRAESTRUCTURAS AGROPECUARIAS</t>
  </si>
  <si>
    <t>COLÓN</t>
  </si>
  <si>
    <t>RÍO INDIO</t>
  </si>
  <si>
    <t>BUENA VISTA</t>
  </si>
  <si>
    <t>MICROFIANZAS</t>
  </si>
  <si>
    <t>PANAMÁ ESTE</t>
  </si>
  <si>
    <t>CHEPO</t>
  </si>
  <si>
    <t>TRANSPORTE PECUARIO</t>
  </si>
  <si>
    <t>CAFÉ</t>
  </si>
  <si>
    <t>YUCA</t>
  </si>
  <si>
    <t>CAPIRA</t>
  </si>
  <si>
    <t>VERAGUAS</t>
  </si>
  <si>
    <t>SANTIAGO</t>
  </si>
  <si>
    <t>SONÁ</t>
  </si>
  <si>
    <t>MARIATO</t>
  </si>
  <si>
    <t>EQUINO</t>
  </si>
  <si>
    <t>MAQUINARIA Y EQUIPO</t>
  </si>
  <si>
    <t>DARIÉN</t>
  </si>
  <si>
    <t>METETÍ</t>
  </si>
  <si>
    <t>HERRERA</t>
  </si>
  <si>
    <t>CHITRÉ</t>
  </si>
  <si>
    <t>OCÚ</t>
  </si>
  <si>
    <t>ARROZ COMERCIAL</t>
  </si>
  <si>
    <t>SANDÍA</t>
  </si>
  <si>
    <t>LIMÓN</t>
  </si>
  <si>
    <t>COCLÉ</t>
  </si>
  <si>
    <t>PENONOMÉ</t>
  </si>
  <si>
    <t>LOS SANTOS</t>
  </si>
  <si>
    <t>TONOSÍ</t>
  </si>
  <si>
    <t>MACARACAS</t>
  </si>
  <si>
    <t>PEDASÍ</t>
  </si>
  <si>
    <t>LAS TABLAS</t>
  </si>
  <si>
    <t>MELÓN</t>
  </si>
  <si>
    <t>BOCAS DEL TORO</t>
  </si>
  <si>
    <t>CHANGUINOLA</t>
  </si>
  <si>
    <t>PLÁTANO</t>
  </si>
  <si>
    <t>CHIRIQUÍ GRANDE</t>
  </si>
  <si>
    <t>INSTITUTO DE SEGURO AGROPECUARIO</t>
  </si>
  <si>
    <t>TOTAL PÓLIZAS</t>
  </si>
  <si>
    <t>BNP</t>
  </si>
  <si>
    <t>BDA</t>
  </si>
  <si>
    <t>COOP</t>
  </si>
  <si>
    <t>OTROS</t>
  </si>
  <si>
    <t>100% PRIMA (B/.)</t>
  </si>
  <si>
    <t>50% PRIMA (B/.)</t>
  </si>
  <si>
    <t>POR COBRAR (B/.)</t>
  </si>
  <si>
    <t>ENERO</t>
  </si>
  <si>
    <t>MAÍZ</t>
  </si>
  <si>
    <t xml:space="preserve">PAPA </t>
  </si>
  <si>
    <t>PIÑA</t>
  </si>
  <si>
    <t>CEBOLLA</t>
  </si>
  <si>
    <t>ASEGURAMIENTOS MES DE ENERO 2021</t>
  </si>
  <si>
    <t>BOVINOS</t>
  </si>
  <si>
    <t>PANAMÉ OESTE</t>
  </si>
  <si>
    <t>SANTA FE</t>
  </si>
  <si>
    <t>PORCINO</t>
  </si>
  <si>
    <t>BUFALINO</t>
  </si>
  <si>
    <t>PALENQUE</t>
  </si>
  <si>
    <t>TOTALES</t>
  </si>
  <si>
    <t>AUTO FINANCIADO</t>
  </si>
  <si>
    <t>COOPERATIVAS</t>
  </si>
  <si>
    <t>HECTÁREAS</t>
  </si>
  <si>
    <t>SUMA ASEGURADA (B/.)</t>
  </si>
  <si>
    <t>COBRO REALIZADO (B/.)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</si>
</sst>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B/.&quot;* #,##0.00_-;\-&quot;B/.&quot;* #,##0.00_-;_-&quot;B/.&quot;* &quot;-&quot;??_-;_-@_-"/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Fill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Border="1"/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" fontId="1" fillId="2" borderId="1" xfId="0" applyNumberFormat="1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0" fillId="0" borderId="0" xfId="0" applyFill="1"/>
    <xf numFmtId="3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0" fontId="5" fillId="0" borderId="0" xfId="0" applyFont="1"/>
    <xf numFmtId="2" fontId="1" fillId="0" borderId="1" xfId="0" applyNumberFormat="1" applyFont="1" applyBorder="1"/>
    <xf numFmtId="3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Moneda 2" xfId="1" xr:uid="{00000000-0005-0000-0000-000000000000}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workbookViewId="0">
      <selection activeCell="E99" sqref="E99"/>
    </sheetView>
  </sheetViews>
  <sheetFormatPr baseColWidth="10" defaultRowHeight="15" x14ac:dyDescent="0.25"/>
  <cols>
    <col min="1" max="17" width="19.7109375" customWidth="1"/>
  </cols>
  <sheetData>
    <row r="1" spans="1:17" x14ac:dyDescent="0.25">
      <c r="A1" s="35" t="s">
        <v>56</v>
      </c>
    </row>
    <row r="2" spans="1:17" x14ac:dyDescent="0.25">
      <c r="A2" s="6" t="s">
        <v>70</v>
      </c>
      <c r="B2" s="6"/>
      <c r="C2" s="6"/>
      <c r="D2" s="6"/>
      <c r="E2" s="6"/>
      <c r="F2" s="18"/>
      <c r="G2" s="19"/>
      <c r="H2" s="18"/>
      <c r="I2" s="8"/>
      <c r="J2" s="8"/>
      <c r="K2" s="8"/>
      <c r="L2" s="8"/>
      <c r="M2" s="9"/>
      <c r="N2" s="9"/>
      <c r="O2" s="9"/>
      <c r="P2" s="9"/>
    </row>
    <row r="3" spans="1:17" x14ac:dyDescent="0.25">
      <c r="A3" s="6" t="s">
        <v>13</v>
      </c>
      <c r="B3" s="6"/>
      <c r="C3" s="6"/>
      <c r="D3" s="6"/>
      <c r="E3" s="6"/>
      <c r="F3" s="18"/>
      <c r="G3" s="19"/>
      <c r="H3" s="18"/>
      <c r="I3" s="8"/>
      <c r="J3" s="8"/>
      <c r="K3" s="8"/>
      <c r="L3" s="8"/>
      <c r="M3" s="9"/>
      <c r="N3" s="9"/>
      <c r="O3" s="9"/>
      <c r="P3" s="9"/>
    </row>
    <row r="4" spans="1:17" x14ac:dyDescent="0.25">
      <c r="A4" s="40" t="s">
        <v>5</v>
      </c>
      <c r="B4" s="40" t="s">
        <v>3</v>
      </c>
      <c r="C4" s="40" t="s">
        <v>4</v>
      </c>
      <c r="D4" s="40" t="s">
        <v>2</v>
      </c>
      <c r="E4" s="40" t="s">
        <v>57</v>
      </c>
      <c r="F4" s="40" t="s">
        <v>78</v>
      </c>
      <c r="G4" s="40" t="s">
        <v>58</v>
      </c>
      <c r="H4" s="40" t="s">
        <v>59</v>
      </c>
      <c r="I4" s="40" t="s">
        <v>79</v>
      </c>
      <c r="J4" s="40" t="s">
        <v>61</v>
      </c>
      <c r="K4" s="40" t="s">
        <v>12</v>
      </c>
      <c r="L4" s="40" t="s">
        <v>80</v>
      </c>
      <c r="M4" s="41" t="s">
        <v>81</v>
      </c>
      <c r="N4" s="41" t="s">
        <v>62</v>
      </c>
      <c r="O4" s="41" t="s">
        <v>63</v>
      </c>
      <c r="P4" s="41" t="s">
        <v>82</v>
      </c>
      <c r="Q4" s="41" t="s">
        <v>64</v>
      </c>
    </row>
    <row r="5" spans="1:17" x14ac:dyDescent="0.25">
      <c r="A5" s="2" t="s">
        <v>65</v>
      </c>
      <c r="B5" s="2" t="s">
        <v>14</v>
      </c>
      <c r="C5" s="2" t="s">
        <v>15</v>
      </c>
      <c r="D5" s="2" t="s">
        <v>66</v>
      </c>
      <c r="E5" s="25">
        <v>1</v>
      </c>
      <c r="F5" s="23">
        <v>1</v>
      </c>
      <c r="G5" s="23">
        <v>0</v>
      </c>
      <c r="H5" s="23">
        <v>0</v>
      </c>
      <c r="I5" s="23">
        <v>0</v>
      </c>
      <c r="J5" s="26">
        <v>0</v>
      </c>
      <c r="K5" s="37">
        <v>1</v>
      </c>
      <c r="L5" s="38">
        <v>9.3000000000000007</v>
      </c>
      <c r="M5" s="24">
        <v>12758.019</v>
      </c>
      <c r="N5" s="24">
        <v>637.90095000000008</v>
      </c>
      <c r="O5" s="20">
        <v>318.95047500000004</v>
      </c>
      <c r="P5" s="14">
        <v>318.95</v>
      </c>
      <c r="Q5" s="36">
        <v>4.750000000512955E-4</v>
      </c>
    </row>
    <row r="6" spans="1:17" x14ac:dyDescent="0.25">
      <c r="A6" s="2" t="s">
        <v>65</v>
      </c>
      <c r="B6" s="2" t="s">
        <v>14</v>
      </c>
      <c r="C6" s="2" t="s">
        <v>15</v>
      </c>
      <c r="D6" s="2" t="s">
        <v>17</v>
      </c>
      <c r="E6" s="25">
        <v>2</v>
      </c>
      <c r="F6" s="23">
        <v>0</v>
      </c>
      <c r="G6" s="23">
        <v>0</v>
      </c>
      <c r="H6" s="23">
        <v>2</v>
      </c>
      <c r="I6" s="23">
        <v>0</v>
      </c>
      <c r="J6" s="26">
        <v>0</v>
      </c>
      <c r="K6" s="37">
        <v>2</v>
      </c>
      <c r="L6" s="38">
        <v>4</v>
      </c>
      <c r="M6" s="24">
        <v>5923.28</v>
      </c>
      <c r="N6" s="24">
        <v>355.39679999999998</v>
      </c>
      <c r="O6" s="20">
        <v>177.69839999999999</v>
      </c>
      <c r="P6" s="14">
        <v>0</v>
      </c>
      <c r="Q6" s="36">
        <v>177.69839999999999</v>
      </c>
    </row>
    <row r="7" spans="1:17" x14ac:dyDescent="0.25">
      <c r="A7" s="2" t="s">
        <v>65</v>
      </c>
      <c r="B7" s="2" t="s">
        <v>14</v>
      </c>
      <c r="C7" s="2" t="s">
        <v>15</v>
      </c>
      <c r="D7" s="2" t="s">
        <v>18</v>
      </c>
      <c r="E7" s="25">
        <v>2</v>
      </c>
      <c r="F7" s="23">
        <v>1</v>
      </c>
      <c r="G7" s="23">
        <v>0</v>
      </c>
      <c r="H7" s="23">
        <v>1</v>
      </c>
      <c r="I7" s="23">
        <v>0</v>
      </c>
      <c r="J7" s="26">
        <v>0</v>
      </c>
      <c r="K7" s="37">
        <v>2</v>
      </c>
      <c r="L7" s="38">
        <v>0.23699999999999999</v>
      </c>
      <c r="M7" s="24">
        <v>6259.3690800000004</v>
      </c>
      <c r="N7" s="24">
        <v>438.15583560000005</v>
      </c>
      <c r="O7" s="20">
        <v>219.07791780000002</v>
      </c>
      <c r="P7" s="14">
        <v>120.17</v>
      </c>
      <c r="Q7" s="36">
        <v>98.907917800000021</v>
      </c>
    </row>
    <row r="8" spans="1:17" x14ac:dyDescent="0.25">
      <c r="A8" s="2" t="s">
        <v>65</v>
      </c>
      <c r="B8" s="2" t="s">
        <v>14</v>
      </c>
      <c r="C8" s="2" t="s">
        <v>15</v>
      </c>
      <c r="D8" s="2" t="s">
        <v>28</v>
      </c>
      <c r="E8" s="25">
        <v>2</v>
      </c>
      <c r="F8" s="23">
        <v>0</v>
      </c>
      <c r="G8" s="23">
        <v>0</v>
      </c>
      <c r="H8" s="23">
        <v>2</v>
      </c>
      <c r="I8" s="23">
        <v>0</v>
      </c>
      <c r="J8" s="26">
        <v>0</v>
      </c>
      <c r="K8" s="37">
        <v>1</v>
      </c>
      <c r="L8" s="38">
        <v>3.35</v>
      </c>
      <c r="M8" s="24">
        <v>8401.7999999999993</v>
      </c>
      <c r="N8" s="24">
        <v>420.09000000000003</v>
      </c>
      <c r="O8" s="20">
        <v>210.04500000000002</v>
      </c>
      <c r="P8" s="14">
        <v>0</v>
      </c>
      <c r="Q8" s="36">
        <v>210.04500000000002</v>
      </c>
    </row>
    <row r="9" spans="1:17" x14ac:dyDescent="0.25">
      <c r="A9" s="2" t="s">
        <v>65</v>
      </c>
      <c r="B9" s="2" t="s">
        <v>14</v>
      </c>
      <c r="C9" s="2" t="s">
        <v>15</v>
      </c>
      <c r="D9" s="2" t="s">
        <v>67</v>
      </c>
      <c r="E9" s="25">
        <v>1</v>
      </c>
      <c r="F9" s="23">
        <v>1</v>
      </c>
      <c r="G9" s="23">
        <v>0</v>
      </c>
      <c r="H9" s="23">
        <v>0</v>
      </c>
      <c r="I9" s="23">
        <v>0</v>
      </c>
      <c r="J9" s="26">
        <v>0</v>
      </c>
      <c r="K9" s="37">
        <v>1</v>
      </c>
      <c r="L9" s="38">
        <v>4</v>
      </c>
      <c r="M9" s="24">
        <v>52395.32</v>
      </c>
      <c r="N9" s="24">
        <v>3929.6489999999999</v>
      </c>
      <c r="O9" s="20">
        <v>1964.8244999999999</v>
      </c>
      <c r="P9" s="14">
        <v>1964.82</v>
      </c>
      <c r="Q9" s="36">
        <v>4.500000000007276E-3</v>
      </c>
    </row>
    <row r="10" spans="1:17" x14ac:dyDescent="0.25">
      <c r="A10" s="2" t="s">
        <v>65</v>
      </c>
      <c r="B10" s="2" t="s">
        <v>14</v>
      </c>
      <c r="C10" s="2" t="s">
        <v>15</v>
      </c>
      <c r="D10" s="2" t="s">
        <v>27</v>
      </c>
      <c r="E10" s="25">
        <v>1</v>
      </c>
      <c r="F10" s="23">
        <v>0</v>
      </c>
      <c r="G10" s="23">
        <v>0</v>
      </c>
      <c r="H10" s="23">
        <v>1</v>
      </c>
      <c r="I10" s="23">
        <v>0</v>
      </c>
      <c r="J10" s="26">
        <v>0</v>
      </c>
      <c r="K10" s="37">
        <v>1</v>
      </c>
      <c r="L10" s="38">
        <v>4</v>
      </c>
      <c r="M10" s="24">
        <v>87586.84</v>
      </c>
      <c r="N10" s="24">
        <v>5255.2103999999999</v>
      </c>
      <c r="O10" s="20">
        <v>2627.6052</v>
      </c>
      <c r="P10" s="14">
        <v>0</v>
      </c>
      <c r="Q10" s="36">
        <v>2627.6052</v>
      </c>
    </row>
    <row r="11" spans="1:17" x14ac:dyDescent="0.25">
      <c r="A11" s="2" t="s">
        <v>65</v>
      </c>
      <c r="B11" s="2" t="s">
        <v>7</v>
      </c>
      <c r="C11" s="2" t="s">
        <v>29</v>
      </c>
      <c r="D11" s="2" t="s">
        <v>68</v>
      </c>
      <c r="E11" s="25">
        <v>1</v>
      </c>
      <c r="F11" s="23">
        <v>0</v>
      </c>
      <c r="G11" s="23">
        <v>0</v>
      </c>
      <c r="H11" s="23">
        <v>1</v>
      </c>
      <c r="I11" s="23">
        <v>0</v>
      </c>
      <c r="J11" s="26">
        <v>0</v>
      </c>
      <c r="K11" s="37">
        <v>1</v>
      </c>
      <c r="L11" s="38">
        <v>4</v>
      </c>
      <c r="M11" s="24">
        <v>90010.32</v>
      </c>
      <c r="N11" s="24">
        <v>4950.57</v>
      </c>
      <c r="O11" s="20">
        <v>2475.2849999999999</v>
      </c>
      <c r="P11" s="14">
        <v>0</v>
      </c>
      <c r="Q11" s="36">
        <v>2475.2849999999999</v>
      </c>
    </row>
    <row r="12" spans="1:17" x14ac:dyDescent="0.25">
      <c r="A12" s="2" t="s">
        <v>65</v>
      </c>
      <c r="B12" s="2" t="s">
        <v>46</v>
      </c>
      <c r="C12" s="2" t="s">
        <v>47</v>
      </c>
      <c r="D12" s="2" t="s">
        <v>16</v>
      </c>
      <c r="E12" s="25">
        <v>6</v>
      </c>
      <c r="F12" s="23">
        <v>0</v>
      </c>
      <c r="G12" s="23">
        <v>0</v>
      </c>
      <c r="H12" s="23">
        <v>6</v>
      </c>
      <c r="I12" s="23">
        <v>0</v>
      </c>
      <c r="J12" s="26">
        <v>0</v>
      </c>
      <c r="K12" s="37">
        <v>5</v>
      </c>
      <c r="L12" s="38">
        <v>8.5</v>
      </c>
      <c r="M12" s="24">
        <v>59596.480000000003</v>
      </c>
      <c r="N12" s="24">
        <v>4171.75</v>
      </c>
      <c r="O12" s="20">
        <v>2085.875</v>
      </c>
      <c r="P12" s="14">
        <v>2085.88</v>
      </c>
      <c r="Q12" s="36">
        <v>-5.0000000001091394E-3</v>
      </c>
    </row>
    <row r="13" spans="1:17" x14ac:dyDescent="0.25">
      <c r="A13" s="2" t="s">
        <v>65</v>
      </c>
      <c r="B13" s="2" t="s">
        <v>46</v>
      </c>
      <c r="C13" s="2" t="s">
        <v>48</v>
      </c>
      <c r="D13" s="2" t="s">
        <v>16</v>
      </c>
      <c r="E13" s="25">
        <v>2</v>
      </c>
      <c r="F13" s="23">
        <v>1</v>
      </c>
      <c r="G13" s="23">
        <v>0</v>
      </c>
      <c r="H13" s="23">
        <v>1</v>
      </c>
      <c r="I13" s="23">
        <v>0</v>
      </c>
      <c r="J13" s="26">
        <v>0</v>
      </c>
      <c r="K13" s="37">
        <v>2</v>
      </c>
      <c r="L13" s="38">
        <v>4.3</v>
      </c>
      <c r="M13" s="24">
        <v>30148.81</v>
      </c>
      <c r="N13" s="24">
        <v>2110.42</v>
      </c>
      <c r="O13" s="20">
        <v>1055.21</v>
      </c>
      <c r="P13" s="14">
        <v>1055.21</v>
      </c>
      <c r="Q13" s="36">
        <v>0</v>
      </c>
    </row>
    <row r="14" spans="1:17" x14ac:dyDescent="0.25">
      <c r="A14" s="2" t="s">
        <v>65</v>
      </c>
      <c r="B14" s="2" t="s">
        <v>46</v>
      </c>
      <c r="C14" s="2" t="s">
        <v>50</v>
      </c>
      <c r="D14" s="2" t="s">
        <v>51</v>
      </c>
      <c r="E14" s="25">
        <v>1</v>
      </c>
      <c r="F14" s="23">
        <v>0</v>
      </c>
      <c r="G14" s="23">
        <v>0</v>
      </c>
      <c r="H14" s="23">
        <v>0</v>
      </c>
      <c r="I14" s="23">
        <v>1</v>
      </c>
      <c r="J14" s="26">
        <v>0</v>
      </c>
      <c r="K14" s="37">
        <v>1</v>
      </c>
      <c r="L14" s="38">
        <v>0.8</v>
      </c>
      <c r="M14" s="24">
        <v>5436.49</v>
      </c>
      <c r="N14" s="24">
        <v>380.55</v>
      </c>
      <c r="O14" s="20">
        <v>190.27500000000001</v>
      </c>
      <c r="P14" s="14">
        <v>190.28</v>
      </c>
      <c r="Q14" s="36">
        <v>-4.9999999999954525E-3</v>
      </c>
    </row>
    <row r="15" spans="1:17" x14ac:dyDescent="0.25">
      <c r="A15" s="2" t="s">
        <v>65</v>
      </c>
      <c r="B15" s="2" t="s">
        <v>46</v>
      </c>
      <c r="C15" s="2" t="s">
        <v>50</v>
      </c>
      <c r="D15" s="2" t="s">
        <v>16</v>
      </c>
      <c r="E15" s="25">
        <v>24</v>
      </c>
      <c r="F15" s="23">
        <v>0</v>
      </c>
      <c r="G15" s="23">
        <v>1</v>
      </c>
      <c r="H15" s="23">
        <v>21</v>
      </c>
      <c r="I15" s="23">
        <v>2</v>
      </c>
      <c r="J15" s="26">
        <v>0</v>
      </c>
      <c r="K15" s="37">
        <v>24</v>
      </c>
      <c r="L15" s="38">
        <v>41.23</v>
      </c>
      <c r="M15" s="24">
        <v>293387.89</v>
      </c>
      <c r="N15" s="24">
        <v>20663.93</v>
      </c>
      <c r="O15" s="20">
        <v>10331.965</v>
      </c>
      <c r="P15" s="14">
        <v>10331.969999999999</v>
      </c>
      <c r="Q15" s="36">
        <v>-4.9999999991996447E-3</v>
      </c>
    </row>
    <row r="16" spans="1:17" x14ac:dyDescent="0.25">
      <c r="A16" s="2" t="s">
        <v>65</v>
      </c>
      <c r="B16" s="2" t="s">
        <v>46</v>
      </c>
      <c r="C16" s="2" t="s">
        <v>50</v>
      </c>
      <c r="D16" s="2" t="s">
        <v>69</v>
      </c>
      <c r="E16" s="25">
        <v>3</v>
      </c>
      <c r="F16" s="23">
        <v>0</v>
      </c>
      <c r="G16" s="23">
        <v>0</v>
      </c>
      <c r="H16" s="23">
        <v>3</v>
      </c>
      <c r="I16" s="23">
        <v>0</v>
      </c>
      <c r="J16" s="26">
        <v>0</v>
      </c>
      <c r="K16" s="37">
        <v>3</v>
      </c>
      <c r="L16" s="38">
        <v>2.62</v>
      </c>
      <c r="M16" s="24">
        <v>23455.58</v>
      </c>
      <c r="N16" s="24">
        <v>1641.89</v>
      </c>
      <c r="O16" s="20">
        <v>820.94500000000005</v>
      </c>
      <c r="P16" s="14">
        <v>820.95</v>
      </c>
      <c r="Q16" s="36">
        <v>-4.9999999999954525E-3</v>
      </c>
    </row>
    <row r="17" spans="1:17" x14ac:dyDescent="0.25">
      <c r="A17" s="2" t="s">
        <v>65</v>
      </c>
      <c r="B17" s="2" t="s">
        <v>38</v>
      </c>
      <c r="C17" s="2" t="s">
        <v>39</v>
      </c>
      <c r="D17" s="2" t="s">
        <v>16</v>
      </c>
      <c r="E17" s="25">
        <v>4</v>
      </c>
      <c r="F17" s="23">
        <v>0</v>
      </c>
      <c r="G17" s="23">
        <v>0</v>
      </c>
      <c r="H17" s="23">
        <v>3</v>
      </c>
      <c r="I17" s="23">
        <v>1</v>
      </c>
      <c r="J17" s="26">
        <v>0</v>
      </c>
      <c r="K17" s="37">
        <v>4</v>
      </c>
      <c r="L17" s="38">
        <v>6.39</v>
      </c>
      <c r="M17" s="24">
        <v>44201.5</v>
      </c>
      <c r="N17" s="24">
        <v>3094.29</v>
      </c>
      <c r="O17" s="20">
        <v>1547.145</v>
      </c>
      <c r="P17" s="14">
        <v>1547.04</v>
      </c>
      <c r="Q17" s="36">
        <v>0.10500000000001819</v>
      </c>
    </row>
    <row r="18" spans="1:17" x14ac:dyDescent="0.25">
      <c r="A18" s="2" t="s">
        <v>65</v>
      </c>
      <c r="B18" s="2" t="s">
        <v>38</v>
      </c>
      <c r="C18" s="2" t="s">
        <v>39</v>
      </c>
      <c r="D18" s="2" t="s">
        <v>69</v>
      </c>
      <c r="E18" s="25">
        <v>1</v>
      </c>
      <c r="F18" s="23">
        <v>0</v>
      </c>
      <c r="G18" s="23">
        <v>0</v>
      </c>
      <c r="H18" s="23">
        <v>1</v>
      </c>
      <c r="I18" s="23">
        <v>0</v>
      </c>
      <c r="J18" s="26">
        <v>0</v>
      </c>
      <c r="K18" s="37">
        <v>1</v>
      </c>
      <c r="L18" s="38">
        <v>1.0900000000000001</v>
      </c>
      <c r="M18" s="24">
        <v>9758.24</v>
      </c>
      <c r="N18" s="24">
        <v>487.92</v>
      </c>
      <c r="O18" s="20">
        <v>243.96</v>
      </c>
      <c r="P18" s="14">
        <v>243.96</v>
      </c>
      <c r="Q18" s="36">
        <v>0</v>
      </c>
    </row>
    <row r="19" spans="1:17" x14ac:dyDescent="0.25">
      <c r="A19" s="2" t="s">
        <v>65</v>
      </c>
      <c r="B19" s="2" t="s">
        <v>30</v>
      </c>
      <c r="C19" s="2" t="s">
        <v>31</v>
      </c>
      <c r="D19" s="2" t="s">
        <v>42</v>
      </c>
      <c r="E19" s="25">
        <v>1</v>
      </c>
      <c r="F19" s="23">
        <v>1</v>
      </c>
      <c r="G19" s="23">
        <v>0</v>
      </c>
      <c r="H19" s="23">
        <v>0</v>
      </c>
      <c r="I19" s="23">
        <v>0</v>
      </c>
      <c r="J19" s="26">
        <v>0</v>
      </c>
      <c r="K19" s="37">
        <v>1</v>
      </c>
      <c r="L19" s="38">
        <v>8.8000000000000007</v>
      </c>
      <c r="M19" s="24">
        <v>45434.66</v>
      </c>
      <c r="N19" s="24">
        <v>3180.43</v>
      </c>
      <c r="O19" s="20">
        <v>1590.2149999999999</v>
      </c>
      <c r="P19" s="14">
        <v>0</v>
      </c>
      <c r="Q19" s="36">
        <v>1590.2149999999999</v>
      </c>
    </row>
    <row r="20" spans="1:17" x14ac:dyDescent="0.25">
      <c r="A20" s="2" t="s">
        <v>65</v>
      </c>
      <c r="B20" s="2" t="s">
        <v>30</v>
      </c>
      <c r="C20" s="2" t="s">
        <v>32</v>
      </c>
      <c r="D20" s="2" t="s">
        <v>42</v>
      </c>
      <c r="E20" s="25">
        <v>4</v>
      </c>
      <c r="F20" s="23">
        <v>0</v>
      </c>
      <c r="G20" s="23">
        <v>0</v>
      </c>
      <c r="H20" s="23">
        <v>0</v>
      </c>
      <c r="I20" s="23">
        <v>0</v>
      </c>
      <c r="J20" s="26">
        <v>4</v>
      </c>
      <c r="K20" s="37">
        <v>2</v>
      </c>
      <c r="L20" s="38">
        <v>32.9</v>
      </c>
      <c r="M20" s="24">
        <v>136708.60999999999</v>
      </c>
      <c r="N20" s="24">
        <v>9569.61</v>
      </c>
      <c r="O20" s="20">
        <v>4784.8050000000003</v>
      </c>
      <c r="P20" s="14">
        <v>0</v>
      </c>
      <c r="Q20" s="36">
        <v>4784.8050000000003</v>
      </c>
    </row>
    <row r="21" spans="1:17" x14ac:dyDescent="0.25">
      <c r="A21" s="2" t="s">
        <v>65</v>
      </c>
      <c r="B21" s="2" t="s">
        <v>52</v>
      </c>
      <c r="C21" s="2" t="s">
        <v>53</v>
      </c>
      <c r="D21" s="2" t="s">
        <v>54</v>
      </c>
      <c r="E21" s="25">
        <v>2</v>
      </c>
      <c r="F21" s="23">
        <v>1</v>
      </c>
      <c r="G21" s="23">
        <v>0</v>
      </c>
      <c r="H21" s="23">
        <v>1</v>
      </c>
      <c r="I21" s="23">
        <v>0</v>
      </c>
      <c r="J21" s="26">
        <v>0</v>
      </c>
      <c r="K21" s="37">
        <v>2</v>
      </c>
      <c r="L21" s="38">
        <v>4.26</v>
      </c>
      <c r="M21" s="24">
        <v>22713.51</v>
      </c>
      <c r="N21" s="24">
        <v>2389.7199999999998</v>
      </c>
      <c r="O21" s="20">
        <v>1194.8599999999999</v>
      </c>
      <c r="P21" s="14">
        <v>80</v>
      </c>
      <c r="Q21" s="36">
        <v>1114.8599999999999</v>
      </c>
    </row>
    <row r="22" spans="1:17" x14ac:dyDescent="0.25">
      <c r="A22" s="2" t="s">
        <v>65</v>
      </c>
      <c r="B22" s="2" t="s">
        <v>30</v>
      </c>
      <c r="C22" s="2" t="s">
        <v>31</v>
      </c>
      <c r="D22" s="2" t="s">
        <v>42</v>
      </c>
      <c r="E22" s="25">
        <v>1</v>
      </c>
      <c r="F22" s="23">
        <v>1</v>
      </c>
      <c r="G22" s="23">
        <v>0</v>
      </c>
      <c r="H22" s="23">
        <v>0</v>
      </c>
      <c r="I22" s="23">
        <v>0</v>
      </c>
      <c r="J22" s="26">
        <v>0</v>
      </c>
      <c r="K22" s="37">
        <v>1</v>
      </c>
      <c r="L22" s="38">
        <v>8.8000000000000007</v>
      </c>
      <c r="M22" s="24">
        <v>45434.66</v>
      </c>
      <c r="N22" s="24">
        <v>3180.43</v>
      </c>
      <c r="O22" s="20">
        <v>1590.2149999999999</v>
      </c>
      <c r="P22" s="14">
        <v>0</v>
      </c>
      <c r="Q22" s="36">
        <v>1590.2149999999999</v>
      </c>
    </row>
    <row r="23" spans="1:17" x14ac:dyDescent="0.25">
      <c r="A23" s="2" t="s">
        <v>65</v>
      </c>
      <c r="B23" s="2" t="s">
        <v>24</v>
      </c>
      <c r="C23" s="2" t="s">
        <v>25</v>
      </c>
      <c r="D23" s="2" t="s">
        <v>41</v>
      </c>
      <c r="E23" s="25">
        <v>1</v>
      </c>
      <c r="F23" s="23">
        <v>1</v>
      </c>
      <c r="G23" s="23">
        <v>0</v>
      </c>
      <c r="H23" s="23">
        <v>0</v>
      </c>
      <c r="I23" s="23">
        <v>0</v>
      </c>
      <c r="J23" s="26">
        <v>0</v>
      </c>
      <c r="K23" s="37">
        <v>1</v>
      </c>
      <c r="L23" s="38">
        <v>40.85</v>
      </c>
      <c r="M23" s="24">
        <v>89734.79</v>
      </c>
      <c r="N23" s="24">
        <v>5384.09</v>
      </c>
      <c r="O23" s="20">
        <v>2692.0450000000001</v>
      </c>
      <c r="P23" s="14">
        <v>0</v>
      </c>
      <c r="Q23" s="36">
        <v>2692.0450000000001</v>
      </c>
    </row>
    <row r="24" spans="1:17" x14ac:dyDescent="0.25">
      <c r="A24" s="2" t="s">
        <v>65</v>
      </c>
      <c r="B24" s="2" t="s">
        <v>44</v>
      </c>
      <c r="C24" s="2" t="s">
        <v>45</v>
      </c>
      <c r="D24" s="2" t="s">
        <v>41</v>
      </c>
      <c r="E24" s="25">
        <v>1</v>
      </c>
      <c r="F24" s="23">
        <v>0</v>
      </c>
      <c r="G24" s="23">
        <v>0</v>
      </c>
      <c r="H24" s="23">
        <v>0</v>
      </c>
      <c r="I24" s="23">
        <v>0</v>
      </c>
      <c r="J24" s="26">
        <v>1</v>
      </c>
      <c r="K24" s="37">
        <v>1</v>
      </c>
      <c r="L24" s="38">
        <v>82</v>
      </c>
      <c r="M24" s="24">
        <v>162770</v>
      </c>
      <c r="N24" s="24">
        <v>9766.2000000000007</v>
      </c>
      <c r="O24" s="20">
        <v>4883.1000000000004</v>
      </c>
      <c r="P24" s="14">
        <v>0</v>
      </c>
      <c r="Q24" s="36">
        <v>4883.1000000000004</v>
      </c>
    </row>
    <row r="25" spans="1:17" x14ac:dyDescent="0.25">
      <c r="A25" s="2" t="s">
        <v>65</v>
      </c>
      <c r="B25" s="2" t="s">
        <v>44</v>
      </c>
      <c r="C25" s="2" t="s">
        <v>45</v>
      </c>
      <c r="D25" s="2" t="s">
        <v>42</v>
      </c>
      <c r="E25" s="25">
        <v>1</v>
      </c>
      <c r="F25" s="23">
        <v>0</v>
      </c>
      <c r="G25" s="23">
        <v>0</v>
      </c>
      <c r="H25" s="23">
        <v>1</v>
      </c>
      <c r="I25" s="23">
        <v>0</v>
      </c>
      <c r="J25" s="26">
        <v>0</v>
      </c>
      <c r="K25" s="37">
        <v>1</v>
      </c>
      <c r="L25" s="38">
        <v>1.4</v>
      </c>
      <c r="M25" s="24">
        <v>5033.21</v>
      </c>
      <c r="N25" s="24">
        <v>352.32</v>
      </c>
      <c r="O25" s="20">
        <v>176.16</v>
      </c>
      <c r="P25" s="14">
        <v>0</v>
      </c>
      <c r="Q25" s="36">
        <v>176.16</v>
      </c>
    </row>
    <row r="26" spans="1:17" x14ac:dyDescent="0.25">
      <c r="A26" s="2" t="s">
        <v>65</v>
      </c>
      <c r="B26" s="2" t="s">
        <v>44</v>
      </c>
      <c r="C26" s="2" t="s">
        <v>45</v>
      </c>
      <c r="D26" s="2" t="s">
        <v>43</v>
      </c>
      <c r="E26" s="25">
        <v>1</v>
      </c>
      <c r="F26" s="23">
        <v>1</v>
      </c>
      <c r="G26" s="23">
        <v>0</v>
      </c>
      <c r="H26" s="23">
        <v>0</v>
      </c>
      <c r="I26" s="23">
        <v>0</v>
      </c>
      <c r="J26" s="26">
        <v>0</v>
      </c>
      <c r="K26" s="37">
        <v>1</v>
      </c>
      <c r="L26" s="38">
        <v>4.9000000000000004</v>
      </c>
      <c r="M26" s="24">
        <v>6486.9</v>
      </c>
      <c r="N26" s="24">
        <v>259.48</v>
      </c>
      <c r="O26" s="20">
        <v>129.74</v>
      </c>
      <c r="P26" s="14">
        <v>0</v>
      </c>
      <c r="Q26" s="36">
        <v>129.74</v>
      </c>
    </row>
    <row r="27" spans="1:17" x14ac:dyDescent="0.25">
      <c r="A27" s="2" t="s">
        <v>65</v>
      </c>
      <c r="B27" s="2" t="s">
        <v>44</v>
      </c>
      <c r="C27" s="2" t="s">
        <v>45</v>
      </c>
      <c r="D27" s="2" t="s">
        <v>69</v>
      </c>
      <c r="E27" s="25">
        <v>13</v>
      </c>
      <c r="F27" s="23">
        <v>0</v>
      </c>
      <c r="G27" s="23">
        <v>0</v>
      </c>
      <c r="H27" s="23">
        <v>11</v>
      </c>
      <c r="I27" s="23">
        <v>2</v>
      </c>
      <c r="J27" s="26">
        <v>0</v>
      </c>
      <c r="K27" s="37">
        <v>13</v>
      </c>
      <c r="L27" s="38">
        <v>10.85</v>
      </c>
      <c r="M27" s="24">
        <v>97134.73</v>
      </c>
      <c r="N27" s="24">
        <v>4856.74</v>
      </c>
      <c r="O27" s="20">
        <v>2428.37</v>
      </c>
      <c r="P27" s="14">
        <v>0</v>
      </c>
      <c r="Q27" s="36">
        <v>2428.37</v>
      </c>
    </row>
    <row r="28" spans="1:17" x14ac:dyDescent="0.25">
      <c r="A28" s="6" t="s">
        <v>77</v>
      </c>
      <c r="B28" s="5"/>
      <c r="C28" s="5"/>
      <c r="D28" s="5"/>
      <c r="E28" s="15">
        <f>SUM(E5:E27)</f>
        <v>76</v>
      </c>
      <c r="F28" s="15">
        <f t="shared" ref="F28:Q28" si="0">SUM(F5:F27)</f>
        <v>9</v>
      </c>
      <c r="G28" s="15">
        <f t="shared" si="0"/>
        <v>1</v>
      </c>
      <c r="H28" s="15">
        <f t="shared" si="0"/>
        <v>55</v>
      </c>
      <c r="I28" s="15">
        <f t="shared" si="0"/>
        <v>6</v>
      </c>
      <c r="J28" s="15">
        <f t="shared" si="0"/>
        <v>5</v>
      </c>
      <c r="K28" s="15">
        <f t="shared" si="0"/>
        <v>72</v>
      </c>
      <c r="L28" s="27">
        <f t="shared" si="0"/>
        <v>288.577</v>
      </c>
      <c r="M28" s="39">
        <f t="shared" si="0"/>
        <v>1340771.0080799998</v>
      </c>
      <c r="N28" s="39">
        <f t="shared" si="0"/>
        <v>87476.742985599994</v>
      </c>
      <c r="O28" s="39">
        <f t="shared" si="0"/>
        <v>43738.371492799997</v>
      </c>
      <c r="P28" s="39">
        <f t="shared" si="0"/>
        <v>18759.23</v>
      </c>
      <c r="Q28" s="39">
        <f t="shared" si="0"/>
        <v>24979.141492800005</v>
      </c>
    </row>
    <row r="29" spans="1:17" x14ac:dyDescent="0.25">
      <c r="F29" s="28"/>
      <c r="G29" s="28"/>
    </row>
    <row r="30" spans="1:17" x14ac:dyDescent="0.25">
      <c r="A30" s="6" t="s">
        <v>70</v>
      </c>
      <c r="B30" s="6"/>
      <c r="C30" s="6"/>
      <c r="D30" s="6"/>
      <c r="E30" s="6"/>
      <c r="F30" s="18"/>
      <c r="G30" s="19"/>
      <c r="H30" s="8"/>
      <c r="I30" s="8"/>
      <c r="J30" s="8"/>
      <c r="K30" s="8"/>
      <c r="L30" s="8"/>
      <c r="M30" s="9"/>
      <c r="N30" s="9"/>
      <c r="O30" s="9"/>
      <c r="P30" s="9"/>
    </row>
    <row r="31" spans="1:17" x14ac:dyDescent="0.25">
      <c r="A31" s="6" t="s">
        <v>10</v>
      </c>
      <c r="B31" s="6"/>
      <c r="C31" s="6"/>
      <c r="D31" s="6"/>
      <c r="E31" s="6"/>
      <c r="F31" s="18"/>
      <c r="G31" s="19"/>
      <c r="H31" s="8"/>
      <c r="I31" s="8"/>
      <c r="J31" s="8"/>
      <c r="K31" s="8"/>
      <c r="L31" s="8"/>
      <c r="M31" s="9"/>
      <c r="N31" s="9"/>
      <c r="O31" s="9"/>
      <c r="P31" s="9"/>
    </row>
    <row r="32" spans="1:17" x14ac:dyDescent="0.25">
      <c r="A32" s="42" t="s">
        <v>5</v>
      </c>
      <c r="B32" s="42" t="s">
        <v>3</v>
      </c>
      <c r="C32" s="42" t="s">
        <v>4</v>
      </c>
      <c r="D32" s="42" t="s">
        <v>0</v>
      </c>
      <c r="E32" s="42" t="s">
        <v>57</v>
      </c>
      <c r="F32" s="42" t="s">
        <v>78</v>
      </c>
      <c r="G32" s="42" t="s">
        <v>58</v>
      </c>
      <c r="H32" s="42" t="s">
        <v>59</v>
      </c>
      <c r="I32" s="42" t="s">
        <v>79</v>
      </c>
      <c r="J32" s="42" t="s">
        <v>61</v>
      </c>
      <c r="K32" s="42" t="s">
        <v>12</v>
      </c>
      <c r="L32" s="43" t="s">
        <v>1</v>
      </c>
      <c r="M32" s="43" t="s">
        <v>81</v>
      </c>
      <c r="N32" s="43" t="s">
        <v>62</v>
      </c>
      <c r="O32" s="43" t="s">
        <v>63</v>
      </c>
      <c r="P32" s="43" t="s">
        <v>82</v>
      </c>
      <c r="Q32" s="43" t="s">
        <v>64</v>
      </c>
    </row>
    <row r="33" spans="1:17" x14ac:dyDescent="0.25">
      <c r="A33" s="1" t="s">
        <v>65</v>
      </c>
      <c r="B33" s="1" t="s">
        <v>14</v>
      </c>
      <c r="C33" s="1" t="s">
        <v>15</v>
      </c>
      <c r="D33" s="2" t="s">
        <v>71</v>
      </c>
      <c r="E33" s="3">
        <v>4</v>
      </c>
      <c r="F33" s="3">
        <v>0</v>
      </c>
      <c r="G33" s="3">
        <v>0</v>
      </c>
      <c r="H33" s="3">
        <v>4</v>
      </c>
      <c r="I33" s="3">
        <v>0</v>
      </c>
      <c r="J33" s="3">
        <v>0</v>
      </c>
      <c r="K33" s="25">
        <v>4</v>
      </c>
      <c r="L33" s="25">
        <v>185</v>
      </c>
      <c r="M33" s="4">
        <v>104100</v>
      </c>
      <c r="N33" s="4">
        <v>5465.26</v>
      </c>
      <c r="O33" s="4">
        <v>2732.63</v>
      </c>
      <c r="P33" s="14">
        <v>0</v>
      </c>
      <c r="Q33" s="14">
        <v>2732.63</v>
      </c>
    </row>
    <row r="34" spans="1:17" x14ac:dyDescent="0.25">
      <c r="A34" s="1" t="s">
        <v>65</v>
      </c>
      <c r="B34" s="1" t="s">
        <v>14</v>
      </c>
      <c r="C34" s="1" t="s">
        <v>15</v>
      </c>
      <c r="D34" s="2" t="s">
        <v>71</v>
      </c>
      <c r="E34" s="3">
        <v>2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25">
        <v>2</v>
      </c>
      <c r="L34" s="25">
        <v>19</v>
      </c>
      <c r="M34" s="4">
        <v>18600</v>
      </c>
      <c r="N34" s="4">
        <v>783</v>
      </c>
      <c r="O34" s="4">
        <v>391.5</v>
      </c>
      <c r="P34" s="14">
        <v>0</v>
      </c>
      <c r="Q34" s="14">
        <v>391.5</v>
      </c>
    </row>
    <row r="35" spans="1:17" x14ac:dyDescent="0.25">
      <c r="A35" s="1" t="s">
        <v>65</v>
      </c>
      <c r="B35" s="1" t="s">
        <v>14</v>
      </c>
      <c r="C35" s="1" t="s">
        <v>15</v>
      </c>
      <c r="D35" s="2" t="s">
        <v>71</v>
      </c>
      <c r="E35" s="3">
        <v>1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25">
        <v>1</v>
      </c>
      <c r="L35" s="25">
        <v>1</v>
      </c>
      <c r="M35" s="4">
        <v>3500</v>
      </c>
      <c r="N35" s="4">
        <v>122.5</v>
      </c>
      <c r="O35" s="4">
        <v>61.25</v>
      </c>
      <c r="P35" s="14">
        <v>61.25</v>
      </c>
      <c r="Q35" s="14">
        <v>0</v>
      </c>
    </row>
    <row r="36" spans="1:17" x14ac:dyDescent="0.25">
      <c r="A36" s="1" t="s">
        <v>65</v>
      </c>
      <c r="B36" s="1" t="s">
        <v>14</v>
      </c>
      <c r="C36" s="1" t="s">
        <v>15</v>
      </c>
      <c r="D36" s="2" t="s">
        <v>71</v>
      </c>
      <c r="E36" s="3">
        <v>4</v>
      </c>
      <c r="F36" s="3">
        <v>4</v>
      </c>
      <c r="G36" s="3">
        <v>0</v>
      </c>
      <c r="H36" s="3">
        <v>0</v>
      </c>
      <c r="I36" s="3">
        <v>0</v>
      </c>
      <c r="J36" s="3">
        <v>0</v>
      </c>
      <c r="K36" s="25">
        <v>4</v>
      </c>
      <c r="L36" s="25">
        <v>6</v>
      </c>
      <c r="M36" s="4">
        <v>21000</v>
      </c>
      <c r="N36" s="4">
        <v>945</v>
      </c>
      <c r="O36" s="4">
        <v>472.5</v>
      </c>
      <c r="P36" s="14">
        <v>472.5</v>
      </c>
      <c r="Q36" s="14">
        <v>0</v>
      </c>
    </row>
    <row r="37" spans="1:17" x14ac:dyDescent="0.25">
      <c r="A37" s="1" t="s">
        <v>65</v>
      </c>
      <c r="B37" s="1" t="s">
        <v>72</v>
      </c>
      <c r="C37" s="1" t="s">
        <v>6</v>
      </c>
      <c r="D37" s="2" t="s">
        <v>71</v>
      </c>
      <c r="E37" s="3">
        <v>2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25">
        <v>2</v>
      </c>
      <c r="L37" s="25">
        <v>80</v>
      </c>
      <c r="M37" s="4">
        <v>44660</v>
      </c>
      <c r="N37" s="4">
        <v>1563.1</v>
      </c>
      <c r="O37" s="4">
        <v>781.55</v>
      </c>
      <c r="P37" s="14">
        <v>256.55</v>
      </c>
      <c r="Q37" s="14">
        <v>525</v>
      </c>
    </row>
    <row r="38" spans="1:17" x14ac:dyDescent="0.25">
      <c r="A38" s="1" t="s">
        <v>65</v>
      </c>
      <c r="B38" s="1" t="s">
        <v>72</v>
      </c>
      <c r="C38" s="1" t="s">
        <v>6</v>
      </c>
      <c r="D38" s="2" t="s">
        <v>34</v>
      </c>
      <c r="E38" s="3">
        <v>1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25">
        <v>1</v>
      </c>
      <c r="L38" s="25">
        <v>1</v>
      </c>
      <c r="M38" s="4">
        <v>1000</v>
      </c>
      <c r="N38" s="4">
        <v>50</v>
      </c>
      <c r="O38" s="4">
        <v>50</v>
      </c>
      <c r="P38" s="14">
        <v>50</v>
      </c>
      <c r="Q38" s="14">
        <v>0</v>
      </c>
    </row>
    <row r="39" spans="1:17" x14ac:dyDescent="0.25">
      <c r="A39" s="1" t="s">
        <v>65</v>
      </c>
      <c r="B39" s="1" t="s">
        <v>72</v>
      </c>
      <c r="C39" s="1" t="s">
        <v>29</v>
      </c>
      <c r="D39" s="2" t="s">
        <v>71</v>
      </c>
      <c r="E39" s="3">
        <v>1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K39" s="25">
        <v>1</v>
      </c>
      <c r="L39" s="25">
        <v>11</v>
      </c>
      <c r="M39" s="4">
        <v>4908</v>
      </c>
      <c r="N39" s="4">
        <v>171.78</v>
      </c>
      <c r="O39" s="4">
        <v>85.89</v>
      </c>
      <c r="P39" s="14">
        <v>85.89</v>
      </c>
      <c r="Q39" s="14">
        <v>0</v>
      </c>
    </row>
    <row r="40" spans="1:17" x14ac:dyDescent="0.25">
      <c r="A40" s="1" t="s">
        <v>65</v>
      </c>
      <c r="B40" s="1" t="s">
        <v>72</v>
      </c>
      <c r="C40" s="1" t="s">
        <v>29</v>
      </c>
      <c r="D40" s="2" t="s">
        <v>71</v>
      </c>
      <c r="E40" s="3">
        <v>2</v>
      </c>
      <c r="F40" s="3">
        <v>2</v>
      </c>
      <c r="G40" s="3">
        <v>0</v>
      </c>
      <c r="H40" s="3">
        <v>0</v>
      </c>
      <c r="I40" s="3">
        <v>0</v>
      </c>
      <c r="J40" s="3">
        <v>0</v>
      </c>
      <c r="K40" s="25">
        <v>2</v>
      </c>
      <c r="L40" s="25">
        <v>10</v>
      </c>
      <c r="M40" s="4">
        <v>6600</v>
      </c>
      <c r="N40" s="4">
        <v>194.25</v>
      </c>
      <c r="O40" s="4">
        <v>97.125</v>
      </c>
      <c r="P40" s="14">
        <v>97.13</v>
      </c>
      <c r="Q40" s="14">
        <v>-4.9999999999954525E-3</v>
      </c>
    </row>
    <row r="41" spans="1:17" x14ac:dyDescent="0.25">
      <c r="A41" s="1" t="s">
        <v>65</v>
      </c>
      <c r="B41" s="1" t="s">
        <v>72</v>
      </c>
      <c r="C41" s="1" t="s">
        <v>29</v>
      </c>
      <c r="D41" s="2" t="s">
        <v>71</v>
      </c>
      <c r="E41" s="3">
        <v>2</v>
      </c>
      <c r="F41" s="3">
        <v>1</v>
      </c>
      <c r="G41" s="3">
        <v>0</v>
      </c>
      <c r="H41" s="3">
        <v>1</v>
      </c>
      <c r="I41" s="3">
        <v>0</v>
      </c>
      <c r="J41" s="3">
        <v>0</v>
      </c>
      <c r="K41" s="25">
        <v>2</v>
      </c>
      <c r="L41" s="25">
        <v>34</v>
      </c>
      <c r="M41" s="4">
        <v>33800</v>
      </c>
      <c r="N41" s="4">
        <v>3199</v>
      </c>
      <c r="O41" s="4">
        <v>1599.5</v>
      </c>
      <c r="P41" s="14">
        <v>87.5</v>
      </c>
      <c r="Q41" s="14">
        <v>1512</v>
      </c>
    </row>
    <row r="42" spans="1:17" x14ac:dyDescent="0.25">
      <c r="A42" s="1" t="s">
        <v>65</v>
      </c>
      <c r="B42" s="1" t="s">
        <v>72</v>
      </c>
      <c r="C42" s="1" t="s">
        <v>29</v>
      </c>
      <c r="D42" s="2" t="s">
        <v>71</v>
      </c>
      <c r="E42" s="3">
        <v>3</v>
      </c>
      <c r="F42" s="3">
        <v>2</v>
      </c>
      <c r="G42" s="3">
        <v>0</v>
      </c>
      <c r="H42" s="3">
        <v>1</v>
      </c>
      <c r="I42" s="3">
        <v>0</v>
      </c>
      <c r="J42" s="3">
        <v>0</v>
      </c>
      <c r="K42" s="25">
        <v>3</v>
      </c>
      <c r="L42" s="25">
        <v>3</v>
      </c>
      <c r="M42" s="4">
        <v>7000</v>
      </c>
      <c r="N42" s="4">
        <v>540</v>
      </c>
      <c r="O42" s="4">
        <v>270</v>
      </c>
      <c r="P42" s="14">
        <v>101.25</v>
      </c>
      <c r="Q42" s="14">
        <v>168.75</v>
      </c>
    </row>
    <row r="43" spans="1:17" x14ac:dyDescent="0.25">
      <c r="A43" s="1" t="s">
        <v>65</v>
      </c>
      <c r="B43" s="1" t="s">
        <v>72</v>
      </c>
      <c r="C43" s="1" t="s">
        <v>29</v>
      </c>
      <c r="D43" s="2" t="s">
        <v>34</v>
      </c>
      <c r="E43" s="3">
        <v>1</v>
      </c>
      <c r="F43" s="3">
        <v>1</v>
      </c>
      <c r="G43" s="3">
        <v>0</v>
      </c>
      <c r="H43" s="3">
        <v>0</v>
      </c>
      <c r="I43" s="3">
        <v>0</v>
      </c>
      <c r="J43" s="3">
        <v>0</v>
      </c>
      <c r="K43" s="25">
        <v>1</v>
      </c>
      <c r="L43" s="25">
        <v>1</v>
      </c>
      <c r="M43" s="4">
        <v>2000</v>
      </c>
      <c r="N43" s="4">
        <v>100</v>
      </c>
      <c r="O43" s="4">
        <v>100</v>
      </c>
      <c r="P43" s="14">
        <v>100</v>
      </c>
      <c r="Q43" s="14">
        <v>0</v>
      </c>
    </row>
    <row r="44" spans="1:17" x14ac:dyDescent="0.25">
      <c r="A44" s="1" t="s">
        <v>65</v>
      </c>
      <c r="B44" s="1" t="s">
        <v>36</v>
      </c>
      <c r="C44" s="1" t="s">
        <v>73</v>
      </c>
      <c r="D44" s="2" t="s">
        <v>71</v>
      </c>
      <c r="E44" s="3">
        <v>14</v>
      </c>
      <c r="F44" s="3">
        <v>0</v>
      </c>
      <c r="G44" s="3">
        <v>0</v>
      </c>
      <c r="H44" s="3">
        <v>14</v>
      </c>
      <c r="I44" s="3">
        <v>0</v>
      </c>
      <c r="J44" s="3">
        <v>0</v>
      </c>
      <c r="K44" s="25">
        <v>10</v>
      </c>
      <c r="L44" s="25">
        <v>309</v>
      </c>
      <c r="M44" s="4">
        <v>303050</v>
      </c>
      <c r="N44" s="4">
        <v>28281.5</v>
      </c>
      <c r="O44" s="4">
        <v>14140.75</v>
      </c>
      <c r="P44" s="14">
        <v>0</v>
      </c>
      <c r="Q44" s="14">
        <v>14140.75</v>
      </c>
    </row>
    <row r="45" spans="1:17" x14ac:dyDescent="0.25">
      <c r="A45" s="1" t="s">
        <v>65</v>
      </c>
      <c r="B45" s="1" t="s">
        <v>36</v>
      </c>
      <c r="C45" s="1" t="s">
        <v>73</v>
      </c>
      <c r="D45" s="2" t="s">
        <v>71</v>
      </c>
      <c r="E45" s="3">
        <v>8</v>
      </c>
      <c r="F45" s="3">
        <v>0</v>
      </c>
      <c r="G45" s="3">
        <v>0</v>
      </c>
      <c r="H45" s="3">
        <v>8</v>
      </c>
      <c r="I45" s="3">
        <v>0</v>
      </c>
      <c r="J45" s="3">
        <v>0</v>
      </c>
      <c r="K45" s="25">
        <v>8</v>
      </c>
      <c r="L45" s="25">
        <v>11</v>
      </c>
      <c r="M45" s="4">
        <v>22000</v>
      </c>
      <c r="N45" s="4">
        <v>2970</v>
      </c>
      <c r="O45" s="4">
        <v>1485</v>
      </c>
      <c r="P45" s="14">
        <v>0</v>
      </c>
      <c r="Q45" s="14">
        <v>1485</v>
      </c>
    </row>
    <row r="46" spans="1:17" x14ac:dyDescent="0.25">
      <c r="A46" s="1" t="s">
        <v>65</v>
      </c>
      <c r="B46" s="1" t="s">
        <v>36</v>
      </c>
      <c r="C46" s="1" t="s">
        <v>37</v>
      </c>
      <c r="D46" s="2" t="s">
        <v>71</v>
      </c>
      <c r="E46" s="3">
        <v>2</v>
      </c>
      <c r="F46" s="3">
        <v>0</v>
      </c>
      <c r="G46" s="3">
        <v>0</v>
      </c>
      <c r="H46" s="3">
        <v>2</v>
      </c>
      <c r="I46" s="3">
        <v>0</v>
      </c>
      <c r="J46" s="3">
        <v>0</v>
      </c>
      <c r="K46" s="25">
        <v>1</v>
      </c>
      <c r="L46" s="25">
        <v>30</v>
      </c>
      <c r="M46" s="4">
        <v>28500</v>
      </c>
      <c r="N46" s="4">
        <v>2660</v>
      </c>
      <c r="O46" s="4">
        <v>1330</v>
      </c>
      <c r="P46" s="14">
        <v>0</v>
      </c>
      <c r="Q46" s="14">
        <v>1330</v>
      </c>
    </row>
    <row r="47" spans="1:17" x14ac:dyDescent="0.25">
      <c r="A47" s="1" t="s">
        <v>65</v>
      </c>
      <c r="B47" s="1" t="s">
        <v>36</v>
      </c>
      <c r="C47" s="1" t="s">
        <v>37</v>
      </c>
      <c r="D47" s="2" t="s">
        <v>71</v>
      </c>
      <c r="E47" s="3">
        <v>1</v>
      </c>
      <c r="F47" s="3">
        <v>0</v>
      </c>
      <c r="G47" s="3">
        <v>0</v>
      </c>
      <c r="H47" s="3">
        <v>1</v>
      </c>
      <c r="I47" s="3">
        <v>0</v>
      </c>
      <c r="J47" s="3">
        <v>0</v>
      </c>
      <c r="K47" s="25">
        <v>1</v>
      </c>
      <c r="L47" s="25">
        <v>1</v>
      </c>
      <c r="M47" s="4">
        <v>2000</v>
      </c>
      <c r="N47" s="4">
        <v>270</v>
      </c>
      <c r="O47" s="4">
        <v>135</v>
      </c>
      <c r="P47" s="14">
        <v>0</v>
      </c>
      <c r="Q47" s="14">
        <v>135</v>
      </c>
    </row>
    <row r="48" spans="1:17" x14ac:dyDescent="0.25">
      <c r="A48" s="1" t="s">
        <v>65</v>
      </c>
      <c r="B48" s="1" t="s">
        <v>44</v>
      </c>
      <c r="C48" s="1" t="s">
        <v>45</v>
      </c>
      <c r="D48" s="2" t="s">
        <v>71</v>
      </c>
      <c r="E48" s="3">
        <v>1</v>
      </c>
      <c r="F48" s="3">
        <v>0</v>
      </c>
      <c r="G48" s="3">
        <v>0</v>
      </c>
      <c r="H48" s="3">
        <v>1</v>
      </c>
      <c r="I48" s="3">
        <v>0</v>
      </c>
      <c r="J48" s="3">
        <v>0</v>
      </c>
      <c r="K48" s="25">
        <v>1</v>
      </c>
      <c r="L48" s="25">
        <v>10</v>
      </c>
      <c r="M48" s="4">
        <v>10000</v>
      </c>
      <c r="N48" s="4">
        <v>1050</v>
      </c>
      <c r="O48" s="4">
        <v>525</v>
      </c>
      <c r="P48" s="14">
        <v>0</v>
      </c>
      <c r="Q48" s="14">
        <v>525</v>
      </c>
    </row>
    <row r="49" spans="1:17" x14ac:dyDescent="0.25">
      <c r="A49" s="1" t="s">
        <v>65</v>
      </c>
      <c r="B49" s="1" t="s">
        <v>44</v>
      </c>
      <c r="C49" s="1" t="s">
        <v>45</v>
      </c>
      <c r="D49" s="2" t="s">
        <v>74</v>
      </c>
      <c r="E49" s="3">
        <v>1</v>
      </c>
      <c r="F49" s="3">
        <v>0</v>
      </c>
      <c r="G49" s="3">
        <v>0</v>
      </c>
      <c r="H49" s="3">
        <v>1</v>
      </c>
      <c r="I49" s="3">
        <v>0</v>
      </c>
      <c r="J49" s="3">
        <v>0</v>
      </c>
      <c r="K49" s="25">
        <v>1</v>
      </c>
      <c r="L49" s="25">
        <v>12</v>
      </c>
      <c r="M49" s="4">
        <v>5400</v>
      </c>
      <c r="N49" s="4">
        <v>729</v>
      </c>
      <c r="O49" s="4">
        <v>364.5</v>
      </c>
      <c r="P49" s="14">
        <v>0</v>
      </c>
      <c r="Q49" s="14">
        <v>364.5</v>
      </c>
    </row>
    <row r="50" spans="1:17" x14ac:dyDescent="0.25">
      <c r="A50" s="1" t="s">
        <v>65</v>
      </c>
      <c r="B50" s="1" t="s">
        <v>30</v>
      </c>
      <c r="C50" s="1" t="s">
        <v>31</v>
      </c>
      <c r="D50" s="2" t="s">
        <v>71</v>
      </c>
      <c r="E50" s="3">
        <v>2</v>
      </c>
      <c r="F50" s="3">
        <v>1</v>
      </c>
      <c r="G50" s="3">
        <v>0</v>
      </c>
      <c r="H50" s="3">
        <v>1</v>
      </c>
      <c r="I50" s="3">
        <v>0</v>
      </c>
      <c r="J50" s="3">
        <v>0</v>
      </c>
      <c r="K50" s="25">
        <v>2</v>
      </c>
      <c r="L50" s="25">
        <v>27</v>
      </c>
      <c r="M50" s="4">
        <v>17125</v>
      </c>
      <c r="N50" s="4">
        <v>599.38</v>
      </c>
      <c r="O50" s="4">
        <v>299.69</v>
      </c>
      <c r="P50" s="14">
        <v>273.44</v>
      </c>
      <c r="Q50" s="14">
        <v>26.25</v>
      </c>
    </row>
    <row r="51" spans="1:17" x14ac:dyDescent="0.25">
      <c r="A51" s="1" t="s">
        <v>65</v>
      </c>
      <c r="B51" s="1" t="s">
        <v>30</v>
      </c>
      <c r="C51" s="1" t="s">
        <v>31</v>
      </c>
      <c r="D51" s="2" t="s">
        <v>71</v>
      </c>
      <c r="E51" s="3">
        <v>1</v>
      </c>
      <c r="F51" s="3">
        <v>0</v>
      </c>
      <c r="G51" s="3">
        <v>1</v>
      </c>
      <c r="H51" s="3">
        <v>0</v>
      </c>
      <c r="I51" s="3">
        <v>0</v>
      </c>
      <c r="J51" s="3">
        <v>0</v>
      </c>
      <c r="K51" s="25">
        <v>1</v>
      </c>
      <c r="L51" s="25">
        <v>10</v>
      </c>
      <c r="M51" s="4">
        <v>10000</v>
      </c>
      <c r="N51" s="4">
        <v>1050</v>
      </c>
      <c r="O51" s="4">
        <v>525</v>
      </c>
      <c r="P51" s="14">
        <v>0</v>
      </c>
      <c r="Q51" s="14">
        <v>525</v>
      </c>
    </row>
    <row r="52" spans="1:17" x14ac:dyDescent="0.25">
      <c r="A52" s="1" t="s">
        <v>65</v>
      </c>
      <c r="B52" s="1" t="s">
        <v>30</v>
      </c>
      <c r="C52" s="1" t="s">
        <v>31</v>
      </c>
      <c r="D52" s="2" t="s">
        <v>71</v>
      </c>
      <c r="E52" s="3">
        <v>3</v>
      </c>
      <c r="F52" s="3">
        <v>1</v>
      </c>
      <c r="G52" s="3">
        <v>1</v>
      </c>
      <c r="H52" s="3">
        <v>1</v>
      </c>
      <c r="I52" s="3">
        <v>0</v>
      </c>
      <c r="J52" s="3">
        <v>0</v>
      </c>
      <c r="K52" s="25">
        <v>3</v>
      </c>
      <c r="L52" s="25">
        <v>3</v>
      </c>
      <c r="M52" s="4">
        <v>7500</v>
      </c>
      <c r="N52" s="4">
        <v>607</v>
      </c>
      <c r="O52" s="4">
        <v>303.5</v>
      </c>
      <c r="P52" s="14">
        <v>101.25</v>
      </c>
      <c r="Q52" s="14">
        <v>202.25</v>
      </c>
    </row>
    <row r="53" spans="1:17" x14ac:dyDescent="0.25">
      <c r="A53" s="1" t="s">
        <v>65</v>
      </c>
      <c r="B53" s="1" t="s">
        <v>30</v>
      </c>
      <c r="C53" s="1" t="s">
        <v>33</v>
      </c>
      <c r="D53" s="2" t="s">
        <v>71</v>
      </c>
      <c r="E53" s="3">
        <v>1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25">
        <v>1</v>
      </c>
      <c r="L53" s="25">
        <v>22</v>
      </c>
      <c r="M53" s="4">
        <v>13200</v>
      </c>
      <c r="N53" s="4">
        <v>693</v>
      </c>
      <c r="O53" s="4">
        <v>346.5</v>
      </c>
      <c r="P53" s="14">
        <v>0</v>
      </c>
      <c r="Q53" s="14">
        <v>346.5</v>
      </c>
    </row>
    <row r="54" spans="1:17" x14ac:dyDescent="0.25">
      <c r="A54" s="1" t="s">
        <v>65</v>
      </c>
      <c r="B54" s="1" t="s">
        <v>30</v>
      </c>
      <c r="C54" s="1" t="s">
        <v>33</v>
      </c>
      <c r="D54" s="2" t="s">
        <v>71</v>
      </c>
      <c r="E54" s="3">
        <v>1</v>
      </c>
      <c r="F54" s="3">
        <v>1</v>
      </c>
      <c r="G54" s="3">
        <v>0</v>
      </c>
      <c r="H54" s="3">
        <v>0</v>
      </c>
      <c r="I54" s="3">
        <v>0</v>
      </c>
      <c r="J54" s="3">
        <v>0</v>
      </c>
      <c r="K54" s="25">
        <v>1</v>
      </c>
      <c r="L54" s="25">
        <v>20</v>
      </c>
      <c r="M54" s="4">
        <v>20000</v>
      </c>
      <c r="N54" s="4">
        <v>600</v>
      </c>
      <c r="O54" s="4">
        <v>300</v>
      </c>
      <c r="P54" s="14">
        <v>300</v>
      </c>
      <c r="Q54" s="14">
        <v>0</v>
      </c>
    </row>
    <row r="55" spans="1:17" x14ac:dyDescent="0.25">
      <c r="A55" s="1" t="s">
        <v>65</v>
      </c>
      <c r="B55" s="1" t="s">
        <v>30</v>
      </c>
      <c r="C55" s="1" t="s">
        <v>33</v>
      </c>
      <c r="D55" s="2" t="s">
        <v>71</v>
      </c>
      <c r="E55" s="3">
        <v>2</v>
      </c>
      <c r="F55" s="3">
        <v>2</v>
      </c>
      <c r="G55" s="3">
        <v>0</v>
      </c>
      <c r="H55" s="3">
        <v>0</v>
      </c>
      <c r="I55" s="3">
        <v>0</v>
      </c>
      <c r="J55" s="3">
        <v>0</v>
      </c>
      <c r="K55" s="25">
        <v>2</v>
      </c>
      <c r="L55" s="25">
        <v>2</v>
      </c>
      <c r="M55" s="4">
        <v>3800</v>
      </c>
      <c r="N55" s="4">
        <v>171</v>
      </c>
      <c r="O55" s="4">
        <v>85.5</v>
      </c>
      <c r="P55" s="14">
        <v>85.5</v>
      </c>
      <c r="Q55" s="14">
        <v>0</v>
      </c>
    </row>
    <row r="56" spans="1:17" x14ac:dyDescent="0.25">
      <c r="A56" s="31" t="s">
        <v>65</v>
      </c>
      <c r="B56" s="31" t="s">
        <v>30</v>
      </c>
      <c r="C56" s="31" t="s">
        <v>32</v>
      </c>
      <c r="D56" s="31" t="s">
        <v>71</v>
      </c>
      <c r="E56" s="3">
        <v>7</v>
      </c>
      <c r="F56" s="32">
        <v>3</v>
      </c>
      <c r="G56" s="32">
        <v>0</v>
      </c>
      <c r="H56" s="32">
        <v>4</v>
      </c>
      <c r="I56" s="32">
        <v>0</v>
      </c>
      <c r="J56" s="32">
        <v>0</v>
      </c>
      <c r="K56" s="33">
        <v>7</v>
      </c>
      <c r="L56" s="33">
        <v>91</v>
      </c>
      <c r="M56" s="34">
        <v>63050</v>
      </c>
      <c r="N56" s="34">
        <v>2188.38</v>
      </c>
      <c r="O56" s="34">
        <v>1094.19</v>
      </c>
      <c r="P56" s="14">
        <v>113.32</v>
      </c>
      <c r="Q56" s="14">
        <v>980.87000000000012</v>
      </c>
    </row>
    <row r="57" spans="1:17" x14ac:dyDescent="0.25">
      <c r="A57" s="31" t="s">
        <v>65</v>
      </c>
      <c r="B57" s="31" t="s">
        <v>30</v>
      </c>
      <c r="C57" s="31" t="s">
        <v>32</v>
      </c>
      <c r="D57" s="31" t="s">
        <v>71</v>
      </c>
      <c r="E57" s="3">
        <v>5</v>
      </c>
      <c r="F57" s="32">
        <v>1</v>
      </c>
      <c r="G57" s="32">
        <v>0</v>
      </c>
      <c r="H57" s="32">
        <v>4</v>
      </c>
      <c r="I57" s="32">
        <v>0</v>
      </c>
      <c r="J57" s="32">
        <v>0</v>
      </c>
      <c r="K57" s="33">
        <v>5</v>
      </c>
      <c r="L57" s="33">
        <v>39</v>
      </c>
      <c r="M57" s="34">
        <v>33800</v>
      </c>
      <c r="N57" s="34">
        <v>2285.5</v>
      </c>
      <c r="O57" s="34">
        <v>1142.75</v>
      </c>
      <c r="P57" s="14">
        <v>136.5</v>
      </c>
      <c r="Q57" s="14">
        <v>1006.25</v>
      </c>
    </row>
    <row r="58" spans="1:17" x14ac:dyDescent="0.25">
      <c r="A58" s="31" t="s">
        <v>65</v>
      </c>
      <c r="B58" s="31" t="s">
        <v>30</v>
      </c>
      <c r="C58" s="31" t="s">
        <v>32</v>
      </c>
      <c r="D58" s="31" t="s">
        <v>71</v>
      </c>
      <c r="E58" s="3">
        <v>2</v>
      </c>
      <c r="F58" s="32">
        <v>1</v>
      </c>
      <c r="G58" s="32">
        <v>0</v>
      </c>
      <c r="H58" s="32">
        <v>1</v>
      </c>
      <c r="I58" s="32">
        <v>0</v>
      </c>
      <c r="J58" s="32">
        <v>0</v>
      </c>
      <c r="K58" s="33">
        <v>2</v>
      </c>
      <c r="L58" s="33">
        <v>2</v>
      </c>
      <c r="M58" s="34">
        <v>5000</v>
      </c>
      <c r="N58" s="34">
        <v>315</v>
      </c>
      <c r="O58" s="34">
        <v>157.5</v>
      </c>
      <c r="P58" s="14">
        <v>90</v>
      </c>
      <c r="Q58" s="14">
        <v>67.5</v>
      </c>
    </row>
    <row r="59" spans="1:17" x14ac:dyDescent="0.25">
      <c r="A59" s="1" t="s">
        <v>65</v>
      </c>
      <c r="B59" s="1" t="s">
        <v>38</v>
      </c>
      <c r="C59" s="1" t="s">
        <v>40</v>
      </c>
      <c r="D59" s="2" t="s">
        <v>71</v>
      </c>
      <c r="E59" s="3">
        <v>1</v>
      </c>
      <c r="F59" s="3">
        <v>1</v>
      </c>
      <c r="G59" s="3">
        <v>0</v>
      </c>
      <c r="H59" s="3">
        <v>0</v>
      </c>
      <c r="I59" s="3">
        <v>0</v>
      </c>
      <c r="J59" s="3">
        <v>0</v>
      </c>
      <c r="K59" s="25">
        <v>1</v>
      </c>
      <c r="L59" s="25">
        <v>16</v>
      </c>
      <c r="M59" s="4">
        <v>6800</v>
      </c>
      <c r="N59" s="4">
        <v>119</v>
      </c>
      <c r="O59" s="4">
        <v>59.5</v>
      </c>
      <c r="P59" s="14">
        <v>0</v>
      </c>
      <c r="Q59" s="14">
        <v>59.5</v>
      </c>
    </row>
    <row r="60" spans="1:17" x14ac:dyDescent="0.25">
      <c r="A60" s="1" t="s">
        <v>65</v>
      </c>
      <c r="B60" s="1" t="s">
        <v>38</v>
      </c>
      <c r="C60" s="1" t="s">
        <v>40</v>
      </c>
      <c r="D60" s="2" t="s">
        <v>71</v>
      </c>
      <c r="E60" s="3">
        <v>2</v>
      </c>
      <c r="F60" s="3">
        <v>1</v>
      </c>
      <c r="G60" s="3">
        <v>0</v>
      </c>
      <c r="H60" s="3">
        <v>1</v>
      </c>
      <c r="I60" s="3">
        <v>0</v>
      </c>
      <c r="J60" s="3">
        <v>0</v>
      </c>
      <c r="K60" s="25">
        <v>2</v>
      </c>
      <c r="L60" s="25">
        <v>34</v>
      </c>
      <c r="M60" s="4">
        <v>42700</v>
      </c>
      <c r="N60" s="4">
        <v>2754.5</v>
      </c>
      <c r="O60" s="4">
        <v>1377.25</v>
      </c>
      <c r="P60" s="14">
        <v>432.25</v>
      </c>
      <c r="Q60" s="14">
        <v>945</v>
      </c>
    </row>
    <row r="61" spans="1:17" x14ac:dyDescent="0.25">
      <c r="A61" s="1" t="s">
        <v>65</v>
      </c>
      <c r="B61" s="1" t="s">
        <v>38</v>
      </c>
      <c r="C61" s="1" t="s">
        <v>40</v>
      </c>
      <c r="D61" s="2" t="s">
        <v>71</v>
      </c>
      <c r="E61" s="3">
        <v>9</v>
      </c>
      <c r="F61" s="3">
        <v>9</v>
      </c>
      <c r="G61" s="3">
        <v>0</v>
      </c>
      <c r="H61" s="3">
        <v>0</v>
      </c>
      <c r="I61" s="3">
        <v>0</v>
      </c>
      <c r="J61" s="3">
        <v>0</v>
      </c>
      <c r="K61" s="25">
        <v>7</v>
      </c>
      <c r="L61" s="25">
        <v>9</v>
      </c>
      <c r="M61" s="4">
        <v>20800</v>
      </c>
      <c r="N61" s="4">
        <v>936</v>
      </c>
      <c r="O61" s="4">
        <v>468</v>
      </c>
      <c r="P61" s="14">
        <v>468.02</v>
      </c>
      <c r="Q61" s="14">
        <v>-1.999999999998181E-2</v>
      </c>
    </row>
    <row r="62" spans="1:17" x14ac:dyDescent="0.25">
      <c r="A62" s="1" t="s">
        <v>65</v>
      </c>
      <c r="B62" s="1" t="s">
        <v>38</v>
      </c>
      <c r="C62" s="1" t="s">
        <v>39</v>
      </c>
      <c r="D62" s="2" t="s">
        <v>71</v>
      </c>
      <c r="E62" s="3">
        <v>1</v>
      </c>
      <c r="F62" s="3">
        <v>0</v>
      </c>
      <c r="G62" s="3">
        <v>0</v>
      </c>
      <c r="H62" s="3">
        <v>1</v>
      </c>
      <c r="I62" s="3">
        <v>0</v>
      </c>
      <c r="J62" s="3">
        <v>0</v>
      </c>
      <c r="K62" s="25">
        <v>1</v>
      </c>
      <c r="L62" s="25">
        <v>15</v>
      </c>
      <c r="M62" s="4">
        <v>9750</v>
      </c>
      <c r="N62" s="4">
        <v>341.25</v>
      </c>
      <c r="O62" s="4">
        <v>170.625</v>
      </c>
      <c r="P62" s="14">
        <v>0</v>
      </c>
      <c r="Q62" s="14">
        <v>170.625</v>
      </c>
    </row>
    <row r="63" spans="1:17" x14ac:dyDescent="0.25">
      <c r="A63" s="1" t="s">
        <v>65</v>
      </c>
      <c r="B63" s="1" t="s">
        <v>38</v>
      </c>
      <c r="C63" s="1" t="s">
        <v>39</v>
      </c>
      <c r="D63" s="2" t="s">
        <v>71</v>
      </c>
      <c r="E63" s="3">
        <v>2</v>
      </c>
      <c r="F63" s="3">
        <v>0</v>
      </c>
      <c r="G63" s="3">
        <v>0</v>
      </c>
      <c r="H63" s="3">
        <v>2</v>
      </c>
      <c r="I63" s="3">
        <v>0</v>
      </c>
      <c r="J63" s="3">
        <v>0</v>
      </c>
      <c r="K63" s="25">
        <v>2</v>
      </c>
      <c r="L63" s="25">
        <v>34</v>
      </c>
      <c r="M63" s="4">
        <v>40000</v>
      </c>
      <c r="N63" s="4">
        <v>1200</v>
      </c>
      <c r="O63" s="4">
        <v>600</v>
      </c>
      <c r="P63" s="14">
        <v>0</v>
      </c>
      <c r="Q63" s="14">
        <v>600</v>
      </c>
    </row>
    <row r="64" spans="1:17" x14ac:dyDescent="0.25">
      <c r="A64" s="1" t="s">
        <v>65</v>
      </c>
      <c r="B64" s="1" t="s">
        <v>38</v>
      </c>
      <c r="C64" s="1" t="s">
        <v>39</v>
      </c>
      <c r="D64" s="2" t="s">
        <v>71</v>
      </c>
      <c r="E64" s="3">
        <v>1</v>
      </c>
      <c r="F64" s="3">
        <v>0</v>
      </c>
      <c r="G64" s="3">
        <v>0</v>
      </c>
      <c r="H64" s="3">
        <v>1</v>
      </c>
      <c r="I64" s="3">
        <v>0</v>
      </c>
      <c r="J64" s="3">
        <v>0</v>
      </c>
      <c r="K64" s="25">
        <v>1</v>
      </c>
      <c r="L64" s="25">
        <v>2</v>
      </c>
      <c r="M64" s="4">
        <v>1600</v>
      </c>
      <c r="N64" s="4">
        <v>168</v>
      </c>
      <c r="O64" s="4">
        <v>84</v>
      </c>
      <c r="P64" s="14">
        <v>0</v>
      </c>
      <c r="Q64" s="14">
        <v>84</v>
      </c>
    </row>
    <row r="65" spans="1:17" x14ac:dyDescent="0.25">
      <c r="A65" s="1" t="s">
        <v>65</v>
      </c>
      <c r="B65" s="1" t="s">
        <v>38</v>
      </c>
      <c r="C65" s="1" t="s">
        <v>39</v>
      </c>
      <c r="D65" s="2" t="s">
        <v>71</v>
      </c>
      <c r="E65" s="3">
        <v>2</v>
      </c>
      <c r="F65" s="3">
        <v>1</v>
      </c>
      <c r="G65" s="3">
        <v>0</v>
      </c>
      <c r="H65" s="3">
        <v>1</v>
      </c>
      <c r="I65" s="3">
        <v>0</v>
      </c>
      <c r="J65" s="3">
        <v>0</v>
      </c>
      <c r="K65" s="25">
        <v>2</v>
      </c>
      <c r="L65" s="25">
        <v>2</v>
      </c>
      <c r="M65" s="4">
        <v>4500</v>
      </c>
      <c r="N65" s="4">
        <v>427.5</v>
      </c>
      <c r="O65" s="4">
        <v>213.75</v>
      </c>
      <c r="P65" s="14">
        <v>0</v>
      </c>
      <c r="Q65" s="14">
        <v>213.75</v>
      </c>
    </row>
    <row r="66" spans="1:17" x14ac:dyDescent="0.25">
      <c r="A66" s="1" t="s">
        <v>65</v>
      </c>
      <c r="B66" s="1" t="s">
        <v>46</v>
      </c>
      <c r="C66" s="1" t="s">
        <v>47</v>
      </c>
      <c r="D66" s="2" t="s">
        <v>71</v>
      </c>
      <c r="E66" s="3">
        <v>7</v>
      </c>
      <c r="F66" s="3">
        <v>1</v>
      </c>
      <c r="G66" s="3">
        <v>0</v>
      </c>
      <c r="H66" s="3">
        <v>6</v>
      </c>
      <c r="I66" s="3">
        <v>0</v>
      </c>
      <c r="J66" s="3">
        <v>0</v>
      </c>
      <c r="K66" s="25">
        <v>7</v>
      </c>
      <c r="L66" s="25">
        <v>296</v>
      </c>
      <c r="M66" s="4">
        <v>196700</v>
      </c>
      <c r="N66" s="4">
        <v>7339.5</v>
      </c>
      <c r="O66" s="4">
        <v>3669.75</v>
      </c>
      <c r="P66" s="14">
        <v>3669.75</v>
      </c>
      <c r="Q66" s="14">
        <v>0</v>
      </c>
    </row>
    <row r="67" spans="1:17" x14ac:dyDescent="0.25">
      <c r="A67" s="1" t="s">
        <v>65</v>
      </c>
      <c r="B67" s="1" t="s">
        <v>46</v>
      </c>
      <c r="C67" s="1" t="s">
        <v>47</v>
      </c>
      <c r="D67" s="2" t="s">
        <v>71</v>
      </c>
      <c r="E67" s="3">
        <v>1</v>
      </c>
      <c r="F67" s="3">
        <v>1</v>
      </c>
      <c r="G67" s="3">
        <v>0</v>
      </c>
      <c r="H67" s="3">
        <v>0</v>
      </c>
      <c r="I67" s="3">
        <v>0</v>
      </c>
      <c r="J67" s="3">
        <v>0</v>
      </c>
      <c r="K67" s="25">
        <v>1</v>
      </c>
      <c r="L67" s="25">
        <v>10</v>
      </c>
      <c r="M67" s="4">
        <v>4000</v>
      </c>
      <c r="N67" s="4">
        <v>140</v>
      </c>
      <c r="O67" s="4">
        <v>70</v>
      </c>
      <c r="P67" s="14">
        <v>70</v>
      </c>
      <c r="Q67" s="14">
        <v>0</v>
      </c>
    </row>
    <row r="68" spans="1:17" x14ac:dyDescent="0.25">
      <c r="A68" s="1" t="s">
        <v>65</v>
      </c>
      <c r="B68" s="1" t="s">
        <v>46</v>
      </c>
      <c r="C68" s="1" t="s">
        <v>47</v>
      </c>
      <c r="D68" s="2" t="s">
        <v>71</v>
      </c>
      <c r="E68" s="3">
        <v>3</v>
      </c>
      <c r="F68" s="3">
        <v>1</v>
      </c>
      <c r="G68" s="3">
        <v>0</v>
      </c>
      <c r="H68" s="3">
        <v>2</v>
      </c>
      <c r="I68" s="3">
        <v>0</v>
      </c>
      <c r="J68" s="3">
        <v>0</v>
      </c>
      <c r="K68" s="25">
        <v>3</v>
      </c>
      <c r="L68" s="25">
        <v>19</v>
      </c>
      <c r="M68" s="4">
        <v>14200</v>
      </c>
      <c r="N68" s="4">
        <v>938</v>
      </c>
      <c r="O68" s="4">
        <v>469</v>
      </c>
      <c r="P68" s="14">
        <v>469</v>
      </c>
      <c r="Q68" s="14">
        <v>0</v>
      </c>
    </row>
    <row r="69" spans="1:17" x14ac:dyDescent="0.25">
      <c r="A69" s="1" t="s">
        <v>65</v>
      </c>
      <c r="B69" s="1" t="s">
        <v>46</v>
      </c>
      <c r="C69" s="1" t="s">
        <v>47</v>
      </c>
      <c r="D69" s="2" t="s">
        <v>71</v>
      </c>
      <c r="E69" s="3">
        <v>2</v>
      </c>
      <c r="F69" s="3">
        <v>2</v>
      </c>
      <c r="G69" s="3">
        <v>0</v>
      </c>
      <c r="H69" s="3">
        <v>0</v>
      </c>
      <c r="I69" s="3">
        <v>0</v>
      </c>
      <c r="J69" s="3">
        <v>0</v>
      </c>
      <c r="K69" s="25">
        <v>2</v>
      </c>
      <c r="L69" s="25">
        <v>2</v>
      </c>
      <c r="M69" s="4">
        <v>1600</v>
      </c>
      <c r="N69" s="4">
        <v>72</v>
      </c>
      <c r="O69" s="4">
        <v>36</v>
      </c>
      <c r="P69" s="14">
        <v>36</v>
      </c>
      <c r="Q69" s="14">
        <v>0</v>
      </c>
    </row>
    <row r="70" spans="1:17" x14ac:dyDescent="0.25">
      <c r="A70" s="1" t="s">
        <v>65</v>
      </c>
      <c r="B70" s="1" t="s">
        <v>46</v>
      </c>
      <c r="C70" s="1" t="s">
        <v>49</v>
      </c>
      <c r="D70" s="2" t="s">
        <v>71</v>
      </c>
      <c r="E70" s="3">
        <v>1</v>
      </c>
      <c r="F70" s="3">
        <v>1</v>
      </c>
      <c r="G70" s="3">
        <v>0</v>
      </c>
      <c r="H70" s="3">
        <v>0</v>
      </c>
      <c r="I70" s="3">
        <v>0</v>
      </c>
      <c r="J70" s="3">
        <v>0</v>
      </c>
      <c r="K70" s="25">
        <v>1</v>
      </c>
      <c r="L70" s="25">
        <v>2</v>
      </c>
      <c r="M70" s="4">
        <v>3400</v>
      </c>
      <c r="N70" s="4">
        <v>119</v>
      </c>
      <c r="O70" s="4">
        <v>59.5</v>
      </c>
      <c r="P70" s="14">
        <v>59.5</v>
      </c>
      <c r="Q70" s="14">
        <v>0</v>
      </c>
    </row>
    <row r="71" spans="1:17" x14ac:dyDescent="0.25">
      <c r="A71" s="1" t="s">
        <v>65</v>
      </c>
      <c r="B71" s="1" t="s">
        <v>46</v>
      </c>
      <c r="C71" s="1" t="s">
        <v>49</v>
      </c>
      <c r="D71" s="2" t="s">
        <v>71</v>
      </c>
      <c r="E71" s="3">
        <v>1</v>
      </c>
      <c r="F71" s="3">
        <v>1</v>
      </c>
      <c r="G71" s="3">
        <v>0</v>
      </c>
      <c r="H71" s="3">
        <v>0</v>
      </c>
      <c r="I71" s="3">
        <v>0</v>
      </c>
      <c r="J71" s="3">
        <v>0</v>
      </c>
      <c r="K71" s="25">
        <v>1</v>
      </c>
      <c r="L71" s="25">
        <v>1</v>
      </c>
      <c r="M71" s="4">
        <v>3250</v>
      </c>
      <c r="N71" s="4">
        <v>146.25</v>
      </c>
      <c r="O71" s="4">
        <v>73.125</v>
      </c>
      <c r="P71" s="14">
        <v>73.13</v>
      </c>
      <c r="Q71" s="14">
        <v>-4.9999999999954525E-3</v>
      </c>
    </row>
    <row r="72" spans="1:17" x14ac:dyDescent="0.25">
      <c r="A72" s="1" t="s">
        <v>65</v>
      </c>
      <c r="B72" s="1" t="s">
        <v>46</v>
      </c>
      <c r="C72" s="1" t="s">
        <v>48</v>
      </c>
      <c r="D72" s="2" t="s">
        <v>71</v>
      </c>
      <c r="E72" s="3">
        <v>1</v>
      </c>
      <c r="F72" s="3">
        <v>0</v>
      </c>
      <c r="G72" s="3">
        <v>0</v>
      </c>
      <c r="H72" s="3">
        <v>1</v>
      </c>
      <c r="I72" s="3">
        <v>0</v>
      </c>
      <c r="J72" s="3">
        <v>0</v>
      </c>
      <c r="K72" s="25">
        <v>1</v>
      </c>
      <c r="L72" s="25">
        <v>25</v>
      </c>
      <c r="M72" s="4">
        <v>18750</v>
      </c>
      <c r="N72" s="4">
        <v>656.25</v>
      </c>
      <c r="O72" s="4">
        <v>328.125</v>
      </c>
      <c r="P72" s="14">
        <v>328.13</v>
      </c>
      <c r="Q72" s="14">
        <v>-4.9999999999954525E-3</v>
      </c>
    </row>
    <row r="73" spans="1:17" x14ac:dyDescent="0.25">
      <c r="A73" s="1" t="s">
        <v>65</v>
      </c>
      <c r="B73" s="1" t="s">
        <v>46</v>
      </c>
      <c r="C73" s="1" t="s">
        <v>48</v>
      </c>
      <c r="D73" s="2" t="s">
        <v>71</v>
      </c>
      <c r="E73" s="3">
        <v>4</v>
      </c>
      <c r="F73" s="3">
        <v>0</v>
      </c>
      <c r="G73" s="3">
        <v>0</v>
      </c>
      <c r="H73" s="3">
        <v>1</v>
      </c>
      <c r="I73" s="3">
        <v>0</v>
      </c>
      <c r="J73" s="3">
        <v>3</v>
      </c>
      <c r="K73" s="25">
        <v>4</v>
      </c>
      <c r="L73" s="25">
        <v>45</v>
      </c>
      <c r="M73" s="4">
        <v>54200</v>
      </c>
      <c r="N73" s="4">
        <v>4878</v>
      </c>
      <c r="O73" s="4">
        <v>2439</v>
      </c>
      <c r="P73" s="14">
        <v>2439</v>
      </c>
      <c r="Q73" s="14">
        <v>0</v>
      </c>
    </row>
    <row r="74" spans="1:17" x14ac:dyDescent="0.25">
      <c r="A74" s="1" t="s">
        <v>65</v>
      </c>
      <c r="B74" s="1" t="s">
        <v>46</v>
      </c>
      <c r="C74" s="1" t="s">
        <v>48</v>
      </c>
      <c r="D74" s="2" t="s">
        <v>71</v>
      </c>
      <c r="E74" s="3">
        <v>3</v>
      </c>
      <c r="F74" s="3">
        <v>2</v>
      </c>
      <c r="G74" s="3">
        <v>0</v>
      </c>
      <c r="H74" s="3">
        <v>1</v>
      </c>
      <c r="I74" s="3">
        <v>0</v>
      </c>
      <c r="J74" s="3">
        <v>0</v>
      </c>
      <c r="K74" s="25">
        <v>3</v>
      </c>
      <c r="L74" s="25">
        <v>21</v>
      </c>
      <c r="M74" s="4">
        <v>17300</v>
      </c>
      <c r="N74" s="4">
        <v>855.5</v>
      </c>
      <c r="O74" s="4">
        <v>427.75</v>
      </c>
      <c r="P74" s="14">
        <v>427.75</v>
      </c>
      <c r="Q74" s="14">
        <v>0</v>
      </c>
    </row>
    <row r="75" spans="1:17" x14ac:dyDescent="0.25">
      <c r="A75" s="1" t="s">
        <v>65</v>
      </c>
      <c r="B75" s="1" t="s">
        <v>46</v>
      </c>
      <c r="C75" s="1" t="s">
        <v>48</v>
      </c>
      <c r="D75" s="2" t="s">
        <v>71</v>
      </c>
      <c r="E75" s="3">
        <v>4</v>
      </c>
      <c r="F75" s="3">
        <v>2</v>
      </c>
      <c r="G75" s="3">
        <v>0</v>
      </c>
      <c r="H75" s="3">
        <v>2</v>
      </c>
      <c r="I75" s="3">
        <v>0</v>
      </c>
      <c r="J75" s="3">
        <v>0</v>
      </c>
      <c r="K75" s="25">
        <v>4</v>
      </c>
      <c r="L75" s="25">
        <v>4</v>
      </c>
      <c r="M75" s="4">
        <v>10400</v>
      </c>
      <c r="N75" s="4">
        <v>678</v>
      </c>
      <c r="O75" s="4">
        <v>339</v>
      </c>
      <c r="P75" s="14">
        <v>339</v>
      </c>
      <c r="Q75" s="14">
        <v>0</v>
      </c>
    </row>
    <row r="76" spans="1:17" x14ac:dyDescent="0.25">
      <c r="A76" s="1" t="s">
        <v>65</v>
      </c>
      <c r="B76" s="1" t="s">
        <v>20</v>
      </c>
      <c r="C76" s="1" t="s">
        <v>22</v>
      </c>
      <c r="D76" s="2" t="s">
        <v>71</v>
      </c>
      <c r="E76" s="3">
        <v>3</v>
      </c>
      <c r="F76" s="3">
        <v>0</v>
      </c>
      <c r="G76" s="3">
        <v>0</v>
      </c>
      <c r="H76" s="3">
        <v>3</v>
      </c>
      <c r="I76" s="3">
        <v>0</v>
      </c>
      <c r="J76" s="3">
        <v>0</v>
      </c>
      <c r="K76" s="25">
        <v>3</v>
      </c>
      <c r="L76" s="25">
        <v>100</v>
      </c>
      <c r="M76" s="4">
        <v>65000</v>
      </c>
      <c r="N76" s="4">
        <v>3412.5</v>
      </c>
      <c r="O76" s="4">
        <v>1706.25</v>
      </c>
      <c r="P76" s="14">
        <v>0</v>
      </c>
      <c r="Q76" s="14">
        <v>1706.25</v>
      </c>
    </row>
    <row r="77" spans="1:17" x14ac:dyDescent="0.25">
      <c r="A77" s="1" t="s">
        <v>65</v>
      </c>
      <c r="B77" s="1" t="s">
        <v>20</v>
      </c>
      <c r="C77" s="1" t="s">
        <v>22</v>
      </c>
      <c r="D77" s="2" t="s">
        <v>71</v>
      </c>
      <c r="E77" s="3">
        <v>1</v>
      </c>
      <c r="F77" s="3">
        <v>1</v>
      </c>
      <c r="G77" s="3">
        <v>0</v>
      </c>
      <c r="H77" s="3">
        <v>0</v>
      </c>
      <c r="I77" s="3">
        <v>0</v>
      </c>
      <c r="J77" s="3">
        <v>0</v>
      </c>
      <c r="K77" s="25">
        <v>1</v>
      </c>
      <c r="L77" s="25">
        <v>1</v>
      </c>
      <c r="M77" s="4">
        <v>250</v>
      </c>
      <c r="N77" s="4">
        <v>4.38</v>
      </c>
      <c r="O77" s="4">
        <v>2.19</v>
      </c>
      <c r="P77" s="14">
        <v>2.19</v>
      </c>
      <c r="Q77" s="14">
        <v>0</v>
      </c>
    </row>
    <row r="78" spans="1:17" x14ac:dyDescent="0.25">
      <c r="A78" s="1" t="s">
        <v>65</v>
      </c>
      <c r="B78" s="1" t="s">
        <v>20</v>
      </c>
      <c r="C78" s="1" t="s">
        <v>22</v>
      </c>
      <c r="D78" s="2" t="s">
        <v>71</v>
      </c>
      <c r="E78" s="3">
        <v>2</v>
      </c>
      <c r="F78" s="3">
        <v>0</v>
      </c>
      <c r="G78" s="3">
        <v>0</v>
      </c>
      <c r="H78" s="3">
        <v>2</v>
      </c>
      <c r="I78" s="3">
        <v>0</v>
      </c>
      <c r="J78" s="3">
        <v>0</v>
      </c>
      <c r="K78" s="25">
        <v>2</v>
      </c>
      <c r="L78" s="25">
        <v>78</v>
      </c>
      <c r="M78" s="4">
        <v>78000</v>
      </c>
      <c r="N78" s="4">
        <v>8190</v>
      </c>
      <c r="O78" s="4">
        <v>4095</v>
      </c>
      <c r="P78" s="14">
        <v>0</v>
      </c>
      <c r="Q78" s="14">
        <v>4095</v>
      </c>
    </row>
    <row r="79" spans="1:17" x14ac:dyDescent="0.25">
      <c r="A79" s="1" t="s">
        <v>65</v>
      </c>
      <c r="B79" s="1" t="s">
        <v>20</v>
      </c>
      <c r="C79" s="1" t="s">
        <v>22</v>
      </c>
      <c r="D79" s="2" t="s">
        <v>75</v>
      </c>
      <c r="E79" s="3">
        <v>5</v>
      </c>
      <c r="F79" s="3">
        <v>3</v>
      </c>
      <c r="G79" s="3">
        <v>0</v>
      </c>
      <c r="H79" s="3">
        <v>2</v>
      </c>
      <c r="I79" s="3">
        <v>0</v>
      </c>
      <c r="J79" s="3">
        <v>0</v>
      </c>
      <c r="K79" s="25">
        <v>5</v>
      </c>
      <c r="L79" s="25">
        <v>6</v>
      </c>
      <c r="M79" s="4">
        <v>15000</v>
      </c>
      <c r="N79" s="4">
        <v>1485</v>
      </c>
      <c r="O79" s="4">
        <v>742.5</v>
      </c>
      <c r="P79" s="14">
        <v>135</v>
      </c>
      <c r="Q79" s="14">
        <v>607.5</v>
      </c>
    </row>
    <row r="80" spans="1:17" x14ac:dyDescent="0.25">
      <c r="A80" s="1" t="s">
        <v>65</v>
      </c>
      <c r="B80" s="1" t="s">
        <v>20</v>
      </c>
      <c r="C80" s="1" t="s">
        <v>76</v>
      </c>
      <c r="D80" s="2" t="s">
        <v>71</v>
      </c>
      <c r="E80" s="3">
        <v>3</v>
      </c>
      <c r="F80" s="3">
        <v>3</v>
      </c>
      <c r="G80" s="3">
        <v>0</v>
      </c>
      <c r="H80" s="3">
        <v>0</v>
      </c>
      <c r="I80" s="3">
        <v>0</v>
      </c>
      <c r="J80" s="3">
        <v>0</v>
      </c>
      <c r="K80" s="25">
        <v>1</v>
      </c>
      <c r="L80" s="25">
        <v>113</v>
      </c>
      <c r="M80" s="4">
        <v>71150</v>
      </c>
      <c r="N80" s="4">
        <v>1245.1300000000001</v>
      </c>
      <c r="O80" s="4">
        <v>622.56500000000005</v>
      </c>
      <c r="P80" s="14">
        <v>622.57000000000005</v>
      </c>
      <c r="Q80" s="14">
        <v>-4.9999999999954525E-3</v>
      </c>
    </row>
    <row r="81" spans="1:17" x14ac:dyDescent="0.25">
      <c r="A81" s="1" t="s">
        <v>65</v>
      </c>
      <c r="B81" s="1" t="s">
        <v>20</v>
      </c>
      <c r="C81" s="1" t="s">
        <v>76</v>
      </c>
      <c r="D81" s="2" t="s">
        <v>71</v>
      </c>
      <c r="E81" s="3">
        <v>1</v>
      </c>
      <c r="F81" s="3">
        <v>1</v>
      </c>
      <c r="G81" s="3">
        <v>0</v>
      </c>
      <c r="H81" s="3">
        <v>0</v>
      </c>
      <c r="I81" s="3">
        <v>0</v>
      </c>
      <c r="J81" s="3">
        <v>0</v>
      </c>
      <c r="K81" s="25">
        <v>1</v>
      </c>
      <c r="L81" s="25">
        <v>1</v>
      </c>
      <c r="M81" s="4">
        <v>1500</v>
      </c>
      <c r="N81" s="4">
        <v>67.5</v>
      </c>
      <c r="O81" s="4">
        <v>33.75</v>
      </c>
      <c r="P81" s="14">
        <v>33.75</v>
      </c>
      <c r="Q81" s="14">
        <v>0</v>
      </c>
    </row>
    <row r="82" spans="1:17" x14ac:dyDescent="0.25">
      <c r="A82" s="1" t="s">
        <v>65</v>
      </c>
      <c r="B82" s="1" t="s">
        <v>20</v>
      </c>
      <c r="C82" s="1" t="s">
        <v>21</v>
      </c>
      <c r="D82" s="2" t="s">
        <v>71</v>
      </c>
      <c r="E82" s="3">
        <v>1</v>
      </c>
      <c r="F82" s="3">
        <v>0</v>
      </c>
      <c r="G82" s="3">
        <v>0</v>
      </c>
      <c r="H82" s="3">
        <v>1</v>
      </c>
      <c r="I82" s="3">
        <v>0</v>
      </c>
      <c r="J82" s="3">
        <v>0</v>
      </c>
      <c r="K82" s="25">
        <v>1</v>
      </c>
      <c r="L82" s="25">
        <v>35</v>
      </c>
      <c r="M82" s="4">
        <v>21000</v>
      </c>
      <c r="N82" s="4">
        <v>1102.5</v>
      </c>
      <c r="O82" s="4">
        <v>551.25</v>
      </c>
      <c r="P82" s="14">
        <v>0</v>
      </c>
      <c r="Q82" s="14">
        <v>551.25</v>
      </c>
    </row>
    <row r="83" spans="1:17" x14ac:dyDescent="0.25">
      <c r="A83" s="1" t="s">
        <v>65</v>
      </c>
      <c r="B83" s="1" t="s">
        <v>20</v>
      </c>
      <c r="C83" s="1" t="s">
        <v>21</v>
      </c>
      <c r="D83" s="2" t="s">
        <v>71</v>
      </c>
      <c r="E83" s="3">
        <v>3</v>
      </c>
      <c r="F83" s="3">
        <v>1</v>
      </c>
      <c r="G83" s="3">
        <v>0</v>
      </c>
      <c r="H83" s="3">
        <v>2</v>
      </c>
      <c r="I83" s="3">
        <v>0</v>
      </c>
      <c r="J83" s="3">
        <v>0</v>
      </c>
      <c r="K83" s="25">
        <v>3</v>
      </c>
      <c r="L83" s="25">
        <v>54</v>
      </c>
      <c r="M83" s="4">
        <v>49600</v>
      </c>
      <c r="N83" s="4">
        <v>4306</v>
      </c>
      <c r="O83" s="4">
        <v>2153</v>
      </c>
      <c r="P83" s="14">
        <v>203</v>
      </c>
      <c r="Q83" s="14">
        <v>1950</v>
      </c>
    </row>
    <row r="84" spans="1:17" x14ac:dyDescent="0.25">
      <c r="A84" s="1" t="s">
        <v>65</v>
      </c>
      <c r="B84" s="1" t="s">
        <v>20</v>
      </c>
      <c r="C84" s="1" t="s">
        <v>21</v>
      </c>
      <c r="D84" s="2" t="s">
        <v>75</v>
      </c>
      <c r="E84" s="3">
        <v>3</v>
      </c>
      <c r="F84" s="3">
        <v>2</v>
      </c>
      <c r="G84" s="3">
        <v>0</v>
      </c>
      <c r="H84" s="3">
        <v>1</v>
      </c>
      <c r="I84" s="3">
        <v>0</v>
      </c>
      <c r="J84" s="3">
        <v>0</v>
      </c>
      <c r="K84" s="25">
        <v>3</v>
      </c>
      <c r="L84" s="25">
        <v>3</v>
      </c>
      <c r="M84" s="4">
        <v>8000</v>
      </c>
      <c r="N84" s="4">
        <v>630</v>
      </c>
      <c r="O84" s="4">
        <v>315</v>
      </c>
      <c r="P84" s="14">
        <v>112.5</v>
      </c>
      <c r="Q84" s="14">
        <v>202.5</v>
      </c>
    </row>
    <row r="85" spans="1:17" x14ac:dyDescent="0.25">
      <c r="A85" s="1" t="s">
        <v>65</v>
      </c>
      <c r="B85" s="1" t="s">
        <v>52</v>
      </c>
      <c r="C85" s="1" t="s">
        <v>55</v>
      </c>
      <c r="D85" s="2" t="s">
        <v>71</v>
      </c>
      <c r="E85" s="3">
        <v>2</v>
      </c>
      <c r="F85" s="3">
        <v>0</v>
      </c>
      <c r="G85" s="3">
        <v>0</v>
      </c>
      <c r="H85" s="3">
        <v>2</v>
      </c>
      <c r="I85" s="3">
        <v>0</v>
      </c>
      <c r="J85" s="3">
        <v>0</v>
      </c>
      <c r="K85" s="25">
        <v>2</v>
      </c>
      <c r="L85" s="25">
        <v>7</v>
      </c>
      <c r="M85" s="4">
        <v>4650</v>
      </c>
      <c r="N85" s="4">
        <v>397.25</v>
      </c>
      <c r="O85" s="4">
        <v>198.625</v>
      </c>
      <c r="P85" s="14">
        <v>0</v>
      </c>
      <c r="Q85" s="14">
        <v>198.625</v>
      </c>
    </row>
    <row r="86" spans="1:17" x14ac:dyDescent="0.25">
      <c r="A86" s="1" t="s">
        <v>65</v>
      </c>
      <c r="B86" s="1" t="s">
        <v>52</v>
      </c>
      <c r="C86" s="1" t="s">
        <v>55</v>
      </c>
      <c r="D86" s="2" t="s">
        <v>75</v>
      </c>
      <c r="E86" s="3">
        <v>2</v>
      </c>
      <c r="F86" s="3">
        <v>0</v>
      </c>
      <c r="G86" s="3">
        <v>0</v>
      </c>
      <c r="H86" s="3">
        <v>2</v>
      </c>
      <c r="I86" s="3">
        <v>0</v>
      </c>
      <c r="J86" s="3">
        <v>0</v>
      </c>
      <c r="K86" s="25">
        <v>1</v>
      </c>
      <c r="L86" s="25">
        <v>2</v>
      </c>
      <c r="M86" s="4">
        <v>2250</v>
      </c>
      <c r="N86" s="4">
        <v>187.5</v>
      </c>
      <c r="O86" s="4">
        <v>93.75</v>
      </c>
      <c r="P86" s="14">
        <v>0</v>
      </c>
      <c r="Q86" s="14">
        <v>93.75</v>
      </c>
    </row>
    <row r="87" spans="1:17" x14ac:dyDescent="0.25">
      <c r="A87" s="1" t="s">
        <v>65</v>
      </c>
      <c r="B87" s="1" t="s">
        <v>52</v>
      </c>
      <c r="C87" s="1" t="s">
        <v>53</v>
      </c>
      <c r="D87" s="2" t="s">
        <v>71</v>
      </c>
      <c r="E87" s="3">
        <v>1</v>
      </c>
      <c r="F87" s="3">
        <v>0</v>
      </c>
      <c r="G87" s="3">
        <v>0</v>
      </c>
      <c r="H87" s="3">
        <v>1</v>
      </c>
      <c r="I87" s="3">
        <v>0</v>
      </c>
      <c r="J87" s="3">
        <v>0</v>
      </c>
      <c r="K87" s="25">
        <v>1</v>
      </c>
      <c r="L87" s="25">
        <v>50</v>
      </c>
      <c r="M87" s="4">
        <v>26500</v>
      </c>
      <c r="N87" s="4">
        <v>1378.13</v>
      </c>
      <c r="O87" s="4">
        <v>689.06500000000005</v>
      </c>
      <c r="P87" s="14">
        <v>0</v>
      </c>
      <c r="Q87" s="14">
        <v>689.06500000000005</v>
      </c>
    </row>
    <row r="88" spans="1:17" x14ac:dyDescent="0.25">
      <c r="A88" s="1" t="s">
        <v>65</v>
      </c>
      <c r="B88" s="1" t="s">
        <v>52</v>
      </c>
      <c r="C88" s="1" t="s">
        <v>53</v>
      </c>
      <c r="D88" s="2" t="s">
        <v>71</v>
      </c>
      <c r="E88" s="3">
        <v>2</v>
      </c>
      <c r="F88" s="3">
        <v>0</v>
      </c>
      <c r="G88" s="3">
        <v>0</v>
      </c>
      <c r="H88" s="3">
        <v>2</v>
      </c>
      <c r="I88" s="3">
        <v>0</v>
      </c>
      <c r="J88" s="3">
        <v>0</v>
      </c>
      <c r="K88" s="25">
        <v>1</v>
      </c>
      <c r="L88" s="25">
        <v>2</v>
      </c>
      <c r="M88" s="4">
        <v>3500</v>
      </c>
      <c r="N88" s="4">
        <v>157.5</v>
      </c>
      <c r="O88" s="4">
        <v>78.75</v>
      </c>
      <c r="P88" s="14">
        <v>0</v>
      </c>
      <c r="Q88" s="14">
        <v>78.75</v>
      </c>
    </row>
    <row r="89" spans="1:17" x14ac:dyDescent="0.25">
      <c r="A89" s="1" t="s">
        <v>65</v>
      </c>
      <c r="B89" s="1" t="s">
        <v>24</v>
      </c>
      <c r="C89" s="1" t="s">
        <v>25</v>
      </c>
      <c r="D89" s="2" t="s">
        <v>71</v>
      </c>
      <c r="E89" s="3">
        <v>1</v>
      </c>
      <c r="F89" s="3">
        <v>1</v>
      </c>
      <c r="G89" s="3">
        <v>0</v>
      </c>
      <c r="H89" s="3">
        <v>0</v>
      </c>
      <c r="I89" s="3">
        <v>0</v>
      </c>
      <c r="J89" s="3">
        <v>0</v>
      </c>
      <c r="K89" s="25">
        <v>1</v>
      </c>
      <c r="L89" s="25">
        <v>55</v>
      </c>
      <c r="M89" s="4">
        <v>35750</v>
      </c>
      <c r="N89" s="4">
        <v>1251.25</v>
      </c>
      <c r="O89" s="4">
        <v>625.625</v>
      </c>
      <c r="P89" s="14">
        <v>625.63</v>
      </c>
      <c r="Q89" s="14">
        <v>-4.9999999999954525E-3</v>
      </c>
    </row>
    <row r="90" spans="1:17" x14ac:dyDescent="0.25">
      <c r="A90" s="1" t="s">
        <v>65</v>
      </c>
      <c r="B90" s="1" t="s">
        <v>24</v>
      </c>
      <c r="C90" s="1" t="s">
        <v>25</v>
      </c>
      <c r="D90" s="2" t="s">
        <v>71</v>
      </c>
      <c r="E90" s="3">
        <v>1</v>
      </c>
      <c r="F90" s="3">
        <v>1</v>
      </c>
      <c r="G90" s="3">
        <v>0</v>
      </c>
      <c r="H90" s="3">
        <v>0</v>
      </c>
      <c r="I90" s="3">
        <v>0</v>
      </c>
      <c r="J90" s="3">
        <v>0</v>
      </c>
      <c r="K90" s="25">
        <v>1</v>
      </c>
      <c r="L90" s="25">
        <v>11</v>
      </c>
      <c r="M90" s="4">
        <v>3300</v>
      </c>
      <c r="N90" s="4">
        <v>115.5</v>
      </c>
      <c r="O90" s="4">
        <v>57.75</v>
      </c>
      <c r="P90" s="14">
        <v>57.75</v>
      </c>
      <c r="Q90" s="14">
        <v>0</v>
      </c>
    </row>
    <row r="91" spans="1:17" x14ac:dyDescent="0.25">
      <c r="A91" s="6" t="s">
        <v>77</v>
      </c>
      <c r="B91" s="6"/>
      <c r="C91" s="6"/>
      <c r="D91" s="6"/>
      <c r="E91" s="8">
        <f>SUM(E33:E90)</f>
        <v>150</v>
      </c>
      <c r="F91" s="8">
        <f t="shared" ref="F91:Q91" si="1">SUM(F33:F90)</f>
        <v>60</v>
      </c>
      <c r="G91" s="8">
        <f t="shared" si="1"/>
        <v>2</v>
      </c>
      <c r="H91" s="8">
        <f t="shared" si="1"/>
        <v>85</v>
      </c>
      <c r="I91" s="8">
        <f t="shared" si="1"/>
        <v>0</v>
      </c>
      <c r="J91" s="8">
        <f t="shared" si="1"/>
        <v>3</v>
      </c>
      <c r="K91" s="8">
        <f t="shared" si="1"/>
        <v>139</v>
      </c>
      <c r="L91" s="8">
        <f t="shared" si="1"/>
        <v>1995</v>
      </c>
      <c r="M91" s="30">
        <f t="shared" si="1"/>
        <v>1626993</v>
      </c>
      <c r="N91" s="30">
        <f t="shared" si="1"/>
        <v>103302.54000000001</v>
      </c>
      <c r="O91" s="30">
        <f t="shared" si="1"/>
        <v>51726.270000000004</v>
      </c>
      <c r="P91" s="30">
        <f t="shared" si="1"/>
        <v>13016</v>
      </c>
      <c r="Q91" s="30">
        <f t="shared" si="1"/>
        <v>38710.270000000004</v>
      </c>
    </row>
    <row r="93" spans="1:17" x14ac:dyDescent="0.25">
      <c r="A93" s="6" t="s">
        <v>70</v>
      </c>
      <c r="B93" s="6"/>
      <c r="C93" s="6"/>
      <c r="D93" s="6"/>
      <c r="E93" s="6"/>
      <c r="F93" s="18"/>
      <c r="G93" s="7"/>
      <c r="H93" s="8"/>
      <c r="I93" s="8"/>
      <c r="J93" s="8"/>
      <c r="K93" s="8"/>
      <c r="L93" s="8"/>
      <c r="M93" s="9"/>
      <c r="N93" s="9"/>
      <c r="O93" s="9"/>
    </row>
    <row r="94" spans="1:17" x14ac:dyDescent="0.25">
      <c r="A94" s="6" t="s">
        <v>11</v>
      </c>
      <c r="B94" s="6"/>
      <c r="C94" s="6"/>
      <c r="D94" s="6"/>
      <c r="E94" s="6"/>
      <c r="F94" s="18"/>
      <c r="G94" s="7"/>
      <c r="H94" s="8"/>
      <c r="I94" s="8"/>
      <c r="J94" s="8"/>
      <c r="K94" s="8"/>
      <c r="L94" s="8"/>
      <c r="M94" s="9"/>
      <c r="N94" s="9"/>
      <c r="O94" s="9"/>
    </row>
    <row r="95" spans="1:17" x14ac:dyDescent="0.25">
      <c r="A95" s="44" t="s">
        <v>5</v>
      </c>
      <c r="B95" s="44" t="s">
        <v>3</v>
      </c>
      <c r="C95" s="44" t="s">
        <v>4</v>
      </c>
      <c r="D95" s="44" t="s">
        <v>2</v>
      </c>
      <c r="E95" s="44" t="s">
        <v>57</v>
      </c>
      <c r="F95" s="44" t="s">
        <v>78</v>
      </c>
      <c r="G95" s="44" t="s">
        <v>58</v>
      </c>
      <c r="H95" s="44" t="s">
        <v>59</v>
      </c>
      <c r="I95" s="44" t="s">
        <v>60</v>
      </c>
      <c r="J95" s="44" t="s">
        <v>61</v>
      </c>
      <c r="K95" s="44" t="s">
        <v>12</v>
      </c>
      <c r="L95" s="44" t="s">
        <v>8</v>
      </c>
      <c r="M95" s="44" t="s">
        <v>81</v>
      </c>
      <c r="N95" s="44" t="s">
        <v>62</v>
      </c>
      <c r="O95" s="44" t="s">
        <v>82</v>
      </c>
      <c r="P95" s="44" t="s">
        <v>64</v>
      </c>
    </row>
    <row r="96" spans="1:17" x14ac:dyDescent="0.25">
      <c r="A96" s="1" t="s">
        <v>65</v>
      </c>
      <c r="B96" s="1" t="s">
        <v>14</v>
      </c>
      <c r="C96" s="1" t="s">
        <v>15</v>
      </c>
      <c r="D96" s="1" t="s">
        <v>26</v>
      </c>
      <c r="E96" s="13">
        <v>1</v>
      </c>
      <c r="F96" s="13">
        <v>1</v>
      </c>
      <c r="G96" s="13">
        <v>0</v>
      </c>
      <c r="H96" s="13">
        <v>0</v>
      </c>
      <c r="I96" s="13">
        <v>0</v>
      </c>
      <c r="J96" s="13">
        <v>0</v>
      </c>
      <c r="K96" s="25">
        <v>1</v>
      </c>
      <c r="L96" s="25">
        <v>1</v>
      </c>
      <c r="M96" s="4">
        <v>4000</v>
      </c>
      <c r="N96" s="14">
        <v>42.5</v>
      </c>
      <c r="O96" s="14">
        <v>42.5</v>
      </c>
      <c r="P96" s="14">
        <v>0</v>
      </c>
    </row>
    <row r="97" spans="1:16" x14ac:dyDescent="0.25">
      <c r="A97" s="1" t="s">
        <v>65</v>
      </c>
      <c r="B97" s="1" t="s">
        <v>14</v>
      </c>
      <c r="C97" s="1" t="s">
        <v>15</v>
      </c>
      <c r="D97" s="1" t="s">
        <v>35</v>
      </c>
      <c r="E97" s="13">
        <v>3</v>
      </c>
      <c r="F97" s="13">
        <v>0</v>
      </c>
      <c r="G97" s="13">
        <v>0</v>
      </c>
      <c r="H97" s="13">
        <v>3</v>
      </c>
      <c r="I97" s="13">
        <v>0</v>
      </c>
      <c r="J97" s="13">
        <v>0</v>
      </c>
      <c r="K97" s="25">
        <v>1</v>
      </c>
      <c r="L97" s="25">
        <v>3</v>
      </c>
      <c r="M97" s="4">
        <v>68424.350000000006</v>
      </c>
      <c r="N97" s="14">
        <v>629.89</v>
      </c>
      <c r="O97" s="14">
        <v>0</v>
      </c>
      <c r="P97" s="14">
        <v>629.89</v>
      </c>
    </row>
    <row r="98" spans="1:16" x14ac:dyDescent="0.25">
      <c r="A98" s="1" t="s">
        <v>65</v>
      </c>
      <c r="B98" s="1" t="s">
        <v>14</v>
      </c>
      <c r="C98" s="1" t="s">
        <v>15</v>
      </c>
      <c r="D98" s="1" t="s">
        <v>19</v>
      </c>
      <c r="E98" s="13">
        <v>4</v>
      </c>
      <c r="F98" s="13">
        <v>4</v>
      </c>
      <c r="G98" s="13">
        <v>0</v>
      </c>
      <c r="H98" s="13">
        <v>0</v>
      </c>
      <c r="I98" s="13">
        <v>0</v>
      </c>
      <c r="J98" s="13">
        <v>0</v>
      </c>
      <c r="K98" s="25">
        <v>2</v>
      </c>
      <c r="L98" s="25">
        <v>4</v>
      </c>
      <c r="M98" s="4">
        <v>364352.35</v>
      </c>
      <c r="N98" s="14">
        <v>3647.35</v>
      </c>
      <c r="O98" s="14">
        <v>3647.35</v>
      </c>
      <c r="P98" s="14">
        <v>0</v>
      </c>
    </row>
    <row r="99" spans="1:16" x14ac:dyDescent="0.25">
      <c r="A99" s="1" t="s">
        <v>65</v>
      </c>
      <c r="B99" s="1" t="s">
        <v>14</v>
      </c>
      <c r="C99" s="1" t="s">
        <v>15</v>
      </c>
      <c r="D99" s="1" t="s">
        <v>23</v>
      </c>
      <c r="E99" s="13">
        <v>6</v>
      </c>
      <c r="F99" s="13">
        <v>0</v>
      </c>
      <c r="G99" s="13">
        <v>0</v>
      </c>
      <c r="H99" s="13">
        <v>6</v>
      </c>
      <c r="I99" s="13">
        <v>0</v>
      </c>
      <c r="J99" s="13">
        <v>0</v>
      </c>
      <c r="K99" s="25">
        <v>6</v>
      </c>
      <c r="L99" s="25">
        <v>6</v>
      </c>
      <c r="M99" s="4">
        <v>24755.88</v>
      </c>
      <c r="N99" s="14">
        <v>1389.84</v>
      </c>
      <c r="O99" s="14">
        <v>0</v>
      </c>
      <c r="P99" s="14">
        <v>1389.84</v>
      </c>
    </row>
    <row r="100" spans="1:16" x14ac:dyDescent="0.25">
      <c r="A100" s="1" t="s">
        <v>65</v>
      </c>
      <c r="B100" s="1" t="s">
        <v>7</v>
      </c>
      <c r="C100" s="1" t="s">
        <v>29</v>
      </c>
      <c r="D100" s="1" t="s">
        <v>26</v>
      </c>
      <c r="E100" s="13">
        <v>2</v>
      </c>
      <c r="F100" s="13">
        <v>2</v>
      </c>
      <c r="G100" s="13">
        <v>0</v>
      </c>
      <c r="H100" s="13">
        <v>0</v>
      </c>
      <c r="I100" s="13">
        <v>0</v>
      </c>
      <c r="J100" s="13">
        <v>0</v>
      </c>
      <c r="K100" s="25">
        <v>2</v>
      </c>
      <c r="L100" s="25">
        <v>2</v>
      </c>
      <c r="M100" s="4">
        <v>4500</v>
      </c>
      <c r="N100" s="14">
        <v>58.75</v>
      </c>
      <c r="O100" s="14">
        <v>58.75</v>
      </c>
      <c r="P100" s="14">
        <v>0</v>
      </c>
    </row>
    <row r="101" spans="1:16" x14ac:dyDescent="0.25">
      <c r="A101" s="1" t="s">
        <v>65</v>
      </c>
      <c r="B101" s="1" t="s">
        <v>7</v>
      </c>
      <c r="C101" s="1" t="s">
        <v>29</v>
      </c>
      <c r="D101" s="1" t="s">
        <v>9</v>
      </c>
      <c r="E101" s="13">
        <v>2</v>
      </c>
      <c r="F101" s="13">
        <v>2</v>
      </c>
      <c r="G101" s="13">
        <v>0</v>
      </c>
      <c r="H101" s="13">
        <v>0</v>
      </c>
      <c r="I101" s="13">
        <v>0</v>
      </c>
      <c r="J101" s="13">
        <v>0</v>
      </c>
      <c r="K101" s="25">
        <v>1</v>
      </c>
      <c r="L101" s="25">
        <v>3</v>
      </c>
      <c r="M101" s="4">
        <v>36885.42</v>
      </c>
      <c r="N101" s="14">
        <v>622.04</v>
      </c>
      <c r="O101" s="14">
        <v>622.04</v>
      </c>
      <c r="P101" s="14">
        <v>0</v>
      </c>
    </row>
    <row r="102" spans="1:16" x14ac:dyDescent="0.25">
      <c r="A102" s="1" t="s">
        <v>65</v>
      </c>
      <c r="B102" s="1" t="s">
        <v>44</v>
      </c>
      <c r="C102" s="1" t="s">
        <v>45</v>
      </c>
      <c r="D102" s="1" t="s">
        <v>35</v>
      </c>
      <c r="E102" s="13">
        <v>4</v>
      </c>
      <c r="F102" s="13">
        <v>0</v>
      </c>
      <c r="G102" s="13">
        <v>0</v>
      </c>
      <c r="H102" s="13">
        <v>4</v>
      </c>
      <c r="I102" s="13">
        <v>0</v>
      </c>
      <c r="J102" s="13">
        <v>0</v>
      </c>
      <c r="K102" s="25">
        <v>3</v>
      </c>
      <c r="L102" s="25">
        <v>4</v>
      </c>
      <c r="M102" s="4">
        <v>12950.01</v>
      </c>
      <c r="N102" s="14">
        <v>103.6</v>
      </c>
      <c r="O102" s="14">
        <v>0</v>
      </c>
      <c r="P102" s="14">
        <v>103.6</v>
      </c>
    </row>
    <row r="103" spans="1:16" x14ac:dyDescent="0.25">
      <c r="A103" s="1" t="s">
        <v>65</v>
      </c>
      <c r="B103" s="1" t="s">
        <v>30</v>
      </c>
      <c r="C103" s="1" t="s">
        <v>31</v>
      </c>
      <c r="D103" s="1" t="s">
        <v>35</v>
      </c>
      <c r="E103" s="13">
        <v>1</v>
      </c>
      <c r="F103" s="13">
        <v>0</v>
      </c>
      <c r="G103" s="13">
        <v>0</v>
      </c>
      <c r="H103" s="13">
        <v>0</v>
      </c>
      <c r="I103" s="13">
        <v>0</v>
      </c>
      <c r="J103" s="13">
        <v>1</v>
      </c>
      <c r="K103" s="25">
        <v>1</v>
      </c>
      <c r="L103" s="25">
        <v>1</v>
      </c>
      <c r="M103" s="4">
        <v>1569.69</v>
      </c>
      <c r="N103" s="14">
        <v>12.56</v>
      </c>
      <c r="O103" s="14">
        <v>0</v>
      </c>
      <c r="P103" s="14">
        <v>12.56</v>
      </c>
    </row>
    <row r="104" spans="1:16" x14ac:dyDescent="0.25">
      <c r="A104" s="1" t="s">
        <v>65</v>
      </c>
      <c r="B104" s="1" t="s">
        <v>30</v>
      </c>
      <c r="C104" s="1" t="s">
        <v>31</v>
      </c>
      <c r="D104" s="1" t="s">
        <v>19</v>
      </c>
      <c r="E104" s="13">
        <v>1</v>
      </c>
      <c r="F104" s="13">
        <v>0</v>
      </c>
      <c r="G104" s="13">
        <v>0</v>
      </c>
      <c r="H104" s="13">
        <v>0</v>
      </c>
      <c r="I104" s="13">
        <v>0</v>
      </c>
      <c r="J104" s="13">
        <v>1</v>
      </c>
      <c r="K104" s="25">
        <v>1</v>
      </c>
      <c r="L104" s="25">
        <v>1</v>
      </c>
      <c r="M104" s="4">
        <v>27229.61</v>
      </c>
      <c r="N104" s="14">
        <v>108.92</v>
      </c>
      <c r="O104" s="14">
        <v>0</v>
      </c>
      <c r="P104" s="14">
        <v>108.92</v>
      </c>
    </row>
    <row r="105" spans="1:16" x14ac:dyDescent="0.25">
      <c r="A105" s="1" t="s">
        <v>65</v>
      </c>
      <c r="B105" s="1" t="s">
        <v>52</v>
      </c>
      <c r="C105" s="1" t="s">
        <v>53</v>
      </c>
      <c r="D105" s="1" t="s">
        <v>35</v>
      </c>
      <c r="E105" s="13">
        <v>4</v>
      </c>
      <c r="F105" s="13">
        <v>4</v>
      </c>
      <c r="G105" s="13">
        <v>0</v>
      </c>
      <c r="H105" s="13">
        <v>0</v>
      </c>
      <c r="I105" s="13">
        <v>0</v>
      </c>
      <c r="J105" s="13">
        <v>0</v>
      </c>
      <c r="K105" s="25">
        <v>2</v>
      </c>
      <c r="L105" s="25">
        <v>4</v>
      </c>
      <c r="M105" s="4">
        <v>20000</v>
      </c>
      <c r="N105" s="14">
        <v>600</v>
      </c>
      <c r="O105" s="14">
        <v>600</v>
      </c>
      <c r="P105" s="14">
        <v>0</v>
      </c>
    </row>
    <row r="106" spans="1:16" x14ac:dyDescent="0.25">
      <c r="A106" s="1" t="s">
        <v>65</v>
      </c>
      <c r="B106" s="1" t="s">
        <v>38</v>
      </c>
      <c r="C106" s="1" t="s">
        <v>39</v>
      </c>
      <c r="D106" s="1" t="s">
        <v>35</v>
      </c>
      <c r="E106" s="13">
        <v>3</v>
      </c>
      <c r="F106" s="13">
        <v>0</v>
      </c>
      <c r="G106" s="13">
        <v>0</v>
      </c>
      <c r="H106" s="13">
        <v>0</v>
      </c>
      <c r="I106" s="13">
        <v>0</v>
      </c>
      <c r="J106" s="13">
        <v>3</v>
      </c>
      <c r="K106" s="25">
        <v>3</v>
      </c>
      <c r="L106" s="25">
        <v>3</v>
      </c>
      <c r="M106" s="4">
        <v>2361.9899999999998</v>
      </c>
      <c r="N106" s="14">
        <v>66.25</v>
      </c>
      <c r="O106" s="14">
        <v>18.899999999999999</v>
      </c>
      <c r="P106" s="14">
        <v>47.35</v>
      </c>
    </row>
    <row r="107" spans="1:16" x14ac:dyDescent="0.25">
      <c r="A107" s="1" t="s">
        <v>65</v>
      </c>
      <c r="B107" s="1" t="s">
        <v>38</v>
      </c>
      <c r="C107" s="1" t="s">
        <v>39</v>
      </c>
      <c r="D107" s="1" t="s">
        <v>9</v>
      </c>
      <c r="E107" s="13">
        <v>7</v>
      </c>
      <c r="F107" s="13">
        <v>1</v>
      </c>
      <c r="G107" s="13">
        <v>0</v>
      </c>
      <c r="H107" s="13">
        <v>6</v>
      </c>
      <c r="I107" s="13">
        <v>0</v>
      </c>
      <c r="J107" s="13">
        <v>0</v>
      </c>
      <c r="K107" s="25">
        <v>7</v>
      </c>
      <c r="L107" s="25">
        <v>7</v>
      </c>
      <c r="M107" s="4">
        <v>33939</v>
      </c>
      <c r="N107" s="14">
        <v>461.73</v>
      </c>
      <c r="O107" s="14">
        <v>120.85</v>
      </c>
      <c r="P107" s="14">
        <v>340.88</v>
      </c>
    </row>
    <row r="108" spans="1:16" x14ac:dyDescent="0.25">
      <c r="A108" s="1" t="s">
        <v>65</v>
      </c>
      <c r="B108" s="1" t="s">
        <v>38</v>
      </c>
      <c r="C108" s="1" t="s">
        <v>39</v>
      </c>
      <c r="D108" s="1" t="s">
        <v>23</v>
      </c>
      <c r="E108" s="13">
        <v>5</v>
      </c>
      <c r="F108" s="13">
        <v>0</v>
      </c>
      <c r="G108" s="13">
        <v>0</v>
      </c>
      <c r="H108" s="13">
        <v>5</v>
      </c>
      <c r="I108" s="13">
        <v>0</v>
      </c>
      <c r="J108" s="13">
        <v>0</v>
      </c>
      <c r="K108" s="25">
        <v>5</v>
      </c>
      <c r="L108" s="25">
        <v>5</v>
      </c>
      <c r="M108" s="4">
        <v>27620</v>
      </c>
      <c r="N108" s="14">
        <v>552.4</v>
      </c>
      <c r="O108" s="14">
        <v>199</v>
      </c>
      <c r="P108" s="14">
        <v>353.4</v>
      </c>
    </row>
    <row r="109" spans="1:16" x14ac:dyDescent="0.25">
      <c r="A109" s="1" t="s">
        <v>65</v>
      </c>
      <c r="B109" s="1" t="s">
        <v>46</v>
      </c>
      <c r="C109" s="1" t="s">
        <v>49</v>
      </c>
      <c r="D109" s="1" t="s">
        <v>26</v>
      </c>
      <c r="E109" s="13">
        <v>1</v>
      </c>
      <c r="F109" s="13">
        <v>1</v>
      </c>
      <c r="G109" s="13">
        <v>0</v>
      </c>
      <c r="H109" s="13">
        <v>0</v>
      </c>
      <c r="I109" s="13">
        <v>0</v>
      </c>
      <c r="J109" s="13">
        <v>0</v>
      </c>
      <c r="K109" s="25">
        <v>1</v>
      </c>
      <c r="L109" s="25">
        <v>1</v>
      </c>
      <c r="M109" s="4">
        <v>50000</v>
      </c>
      <c r="N109" s="14">
        <v>400</v>
      </c>
      <c r="O109" s="14">
        <v>400</v>
      </c>
      <c r="P109" s="14">
        <v>0</v>
      </c>
    </row>
    <row r="110" spans="1:16" x14ac:dyDescent="0.25">
      <c r="A110" s="1" t="s">
        <v>65</v>
      </c>
      <c r="B110" s="1" t="s">
        <v>46</v>
      </c>
      <c r="C110" s="1" t="s">
        <v>49</v>
      </c>
      <c r="D110" s="1" t="s">
        <v>23</v>
      </c>
      <c r="E110" s="13">
        <v>1</v>
      </c>
      <c r="F110" s="13">
        <v>0</v>
      </c>
      <c r="G110" s="13">
        <v>0</v>
      </c>
      <c r="H110" s="13">
        <v>0</v>
      </c>
      <c r="I110" s="13">
        <v>1</v>
      </c>
      <c r="J110" s="13">
        <v>0</v>
      </c>
      <c r="K110" s="25">
        <v>1</v>
      </c>
      <c r="L110" s="25">
        <v>1</v>
      </c>
      <c r="M110" s="4">
        <v>10000</v>
      </c>
      <c r="N110" s="14">
        <v>200</v>
      </c>
      <c r="O110" s="14">
        <v>200</v>
      </c>
      <c r="P110" s="14">
        <v>0</v>
      </c>
    </row>
    <row r="111" spans="1:16" x14ac:dyDescent="0.25">
      <c r="A111" s="6" t="s">
        <v>77</v>
      </c>
      <c r="B111" s="6"/>
      <c r="C111" s="6"/>
      <c r="D111" s="6"/>
      <c r="E111" s="17">
        <f>SUM(E96:E110)</f>
        <v>45</v>
      </c>
      <c r="F111" s="17">
        <f t="shared" ref="F111:P111" si="2">SUM(F96:F110)</f>
        <v>15</v>
      </c>
      <c r="G111" s="17">
        <f t="shared" si="2"/>
        <v>0</v>
      </c>
      <c r="H111" s="17">
        <f t="shared" si="2"/>
        <v>24</v>
      </c>
      <c r="I111" s="17">
        <f t="shared" si="2"/>
        <v>1</v>
      </c>
      <c r="J111" s="17">
        <f t="shared" si="2"/>
        <v>5</v>
      </c>
      <c r="K111" s="17">
        <f t="shared" si="2"/>
        <v>37</v>
      </c>
      <c r="L111" s="17">
        <f t="shared" si="2"/>
        <v>46</v>
      </c>
      <c r="M111" s="16">
        <f t="shared" si="2"/>
        <v>688588.29999999993</v>
      </c>
      <c r="N111" s="16">
        <f t="shared" si="2"/>
        <v>8895.83</v>
      </c>
      <c r="O111" s="16">
        <f t="shared" si="2"/>
        <v>5909.3899999999994</v>
      </c>
      <c r="P111" s="16">
        <f t="shared" si="2"/>
        <v>2986.44</v>
      </c>
    </row>
  </sheetData>
  <dataValidations count="16">
    <dataValidation type="decimal" allowBlank="1" showErrorMessage="1" sqref="J50:K50 J49:M49 J52:M52 J47:K48 M47:M48 M50 N88:N90 K88:L90 M53:M59 J57:K59 M77:M79 J77:K79 K86:N87 J84:M85 K80:N83 J98:L100" xr:uid="{00000000-0002-0000-0000-000002000000}">
      <formula1>0</formula1>
      <formula2>100000000</formula2>
    </dataValidation>
    <dataValidation type="whole" allowBlank="1" showInputMessage="1" showErrorMessage="1" sqref="F5:J7 F8:I18 J96:J97 J101 I102 I108:I110 J103:J107" xr:uid="{9188BBF2-45BC-4647-B038-800DF64ADA38}">
      <formula1>0</formula1>
      <formula2>500</formula2>
    </dataValidation>
    <dataValidation type="decimal" allowBlank="1" showInputMessage="1" showErrorMessage="1" sqref="K5:K7 I8:I12 J18" xr:uid="{559C7AC8-600D-4C4D-8BFD-51FA9B69A572}">
      <formula1>0</formula1>
      <formula2>10000</formula2>
    </dataValidation>
    <dataValidation type="decimal" allowBlank="1" showInputMessage="1" showErrorMessage="1" sqref="L5:M7 O5:O7 J8:K17 K18:L18 M8:M17 N18 J73:M73 K51:L51 N51 K75:L75 N75 J53:K56 J65:K72 M65:M72 L44:L45 M43 M46 I44:J45 J43:K43 J46:K46 J86:J87 I84:I85 J80:J83 K96:M97 K101:M101 J102:L110" xr:uid="{00000000-0002-0000-0000-000005000000}">
      <formula1>0</formula1>
      <formula2>100000000</formula2>
    </dataValidation>
    <dataValidation type="whole" allowBlank="1" showInputMessage="1" showErrorMessage="1" sqref="F73:H73" xr:uid="{DA694F3F-1A55-4D40-AC63-4378A4E32B8D}">
      <formula1>0</formula1>
      <formula2>1000</formula2>
    </dataValidation>
    <dataValidation type="whole" allowBlank="1" showInputMessage="1" showErrorMessage="1" sqref="I73" xr:uid="{12EDDA09-DDE2-4AC8-A13E-798CD824E4C0}">
      <formula1>0</formula1>
      <formula2>1000000</formula2>
    </dataValidation>
    <dataValidation type="decimal" allowBlank="1" showErrorMessage="1" sqref="F80:I87 F49 F52:H52" xr:uid="{00000000-0002-0000-0000-000008000000}">
      <formula1>0</formula1>
      <formula2>1000</formula2>
    </dataValidation>
    <dataValidation type="decimal" allowBlank="1" showErrorMessage="1" sqref="F88:J90 F77:J79 F47:F48 G47:I49 F50:H50 F57:J58 F59:I59" xr:uid="{AAF7699A-DFCC-40D6-9562-667AD9931C6A}">
      <formula1>0</formula1>
      <formula2>5000</formula2>
    </dataValidation>
    <dataValidation type="decimal" allowBlank="1" showErrorMessage="1" sqref="I50 I59 J88:J90" xr:uid="{0708AEB7-45A7-473E-BB65-C2B7A7EF8ABF}">
      <formula1>0</formula1>
      <formula2>5000000</formula2>
    </dataValidation>
    <dataValidation type="decimal" allowBlank="1" showErrorMessage="1" sqref="L50 I52 L47:L48 N47:N48 N50 M88:M90 L53:L59 N53:N59 N77:N79 L77:L79 O86:O90 I82:I83 I86:I87 N84:N85 O80:O83" xr:uid="{00000000-0002-0000-0000-00000B000000}">
      <formula1>0</formula1>
      <formula2>1000000</formula2>
    </dataValidation>
    <dataValidation type="whole" allowBlank="1" showInputMessage="1" showErrorMessage="1" sqref="F53:I56 F43:I46 F51:I51 F65:I65 F66:J70 F71:I72 F75:I75" xr:uid="{D98C8D94-119D-46A4-8FE6-D7978ADEEAE2}">
      <formula1>0</formula1>
      <formula2>5000</formula2>
    </dataValidation>
    <dataValidation type="decimal" allowBlank="1" showInputMessage="1" showErrorMessage="1" sqref="M51 O51 M75 O75 L65:L72 N65:N72 M44:M45 N43 N46 K44:K45 L43 L46" xr:uid="{DD09EE45-3710-4201-AEEE-4A7E2D69B686}">
      <formula1>0</formula1>
      <formula2>1000000</formula2>
    </dataValidation>
    <dataValidation type="whole" allowBlank="1" showInputMessage="1" showErrorMessage="1" sqref="J51 J75 I43 I65 I71:I72" xr:uid="{007C367C-1507-402E-8391-F189EC1D57FD}">
      <formula1>0</formula1>
      <formula2>5000000</formula2>
    </dataValidation>
    <dataValidation type="decimal" allowBlank="1" showErrorMessage="1" sqref="I98:I100" xr:uid="{D7623B37-3C6D-494E-B2EB-B7B73A4536CF}">
      <formula1>0</formula1>
      <formula2>500</formula2>
    </dataValidation>
    <dataValidation type="decimal" allowBlank="1" showInputMessage="1" showErrorMessage="1" prompt="Sólo numero enteros - Sólo números enteros" sqref="F98:I100" xr:uid="{DF1D3249-31F4-4EBD-B97A-227A4B485E73}">
      <formula1>0</formula1>
      <formula2>100</formula2>
    </dataValidation>
    <dataValidation type="whole" allowBlank="1" showInputMessage="1" showErrorMessage="1" errorTitle="Sólo numero enteros" error="Sólo números enteros" sqref="F96:I97 E96:E110 F101:I110" xr:uid="{D103BDF8-1889-4B57-BE9E-DE882B834D7A}">
      <formula1>0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"/>
  <sheetViews>
    <sheetView zoomScale="90" zoomScaleNormal="90" workbookViewId="0">
      <selection activeCell="A3" sqref="A3:Q27"/>
    </sheetView>
  </sheetViews>
  <sheetFormatPr baseColWidth="10" defaultRowHeight="12.75" x14ac:dyDescent="0.2"/>
  <cols>
    <col min="1" max="17" width="19.7109375" style="5" customWidth="1"/>
    <col min="18" max="16384" width="11.42578125" style="5"/>
  </cols>
  <sheetData>
    <row r="1" spans="1:17" x14ac:dyDescent="0.2">
      <c r="A1" s="6" t="s">
        <v>70</v>
      </c>
      <c r="B1" s="6"/>
      <c r="C1" s="6"/>
      <c r="D1" s="6"/>
      <c r="E1" s="6"/>
      <c r="F1" s="18"/>
      <c r="G1" s="19"/>
      <c r="H1" s="18"/>
      <c r="I1" s="8"/>
      <c r="J1" s="8"/>
      <c r="K1" s="8"/>
      <c r="L1" s="8"/>
      <c r="M1" s="9"/>
      <c r="N1" s="9"/>
      <c r="O1" s="9"/>
      <c r="P1" s="9"/>
    </row>
    <row r="2" spans="1:17" s="6" customFormat="1" x14ac:dyDescent="0.2">
      <c r="A2" s="6" t="s">
        <v>13</v>
      </c>
      <c r="F2" s="18"/>
      <c r="G2" s="19"/>
      <c r="H2" s="18"/>
      <c r="I2" s="8"/>
      <c r="J2" s="8"/>
      <c r="K2" s="8"/>
      <c r="L2" s="8"/>
      <c r="M2" s="9"/>
      <c r="N2" s="9"/>
      <c r="O2" s="9"/>
      <c r="P2" s="9"/>
    </row>
    <row r="3" spans="1:17" s="12" customFormat="1" ht="25.5" x14ac:dyDescent="0.2">
      <c r="A3" s="10" t="s">
        <v>5</v>
      </c>
      <c r="B3" s="10" t="s">
        <v>3</v>
      </c>
      <c r="C3" s="10" t="s">
        <v>4</v>
      </c>
      <c r="D3" s="10" t="s">
        <v>2</v>
      </c>
      <c r="E3" s="10" t="s">
        <v>57</v>
      </c>
      <c r="F3" s="10" t="s">
        <v>78</v>
      </c>
      <c r="G3" s="10" t="s">
        <v>58</v>
      </c>
      <c r="H3" s="10" t="s">
        <v>59</v>
      </c>
      <c r="I3" s="10" t="s">
        <v>79</v>
      </c>
      <c r="J3" s="10" t="s">
        <v>61</v>
      </c>
      <c r="K3" s="10" t="s">
        <v>12</v>
      </c>
      <c r="L3" s="10" t="s">
        <v>80</v>
      </c>
      <c r="M3" s="11" t="s">
        <v>81</v>
      </c>
      <c r="N3" s="11" t="s">
        <v>62</v>
      </c>
      <c r="O3" s="11" t="s">
        <v>63</v>
      </c>
      <c r="P3" s="11" t="s">
        <v>82</v>
      </c>
      <c r="Q3" s="11" t="s">
        <v>64</v>
      </c>
    </row>
    <row r="4" spans="1:17" x14ac:dyDescent="0.2">
      <c r="A4" s="2" t="s">
        <v>65</v>
      </c>
      <c r="B4" s="2" t="s">
        <v>14</v>
      </c>
      <c r="C4" s="2" t="s">
        <v>15</v>
      </c>
      <c r="D4" s="2" t="s">
        <v>66</v>
      </c>
      <c r="E4" s="25">
        <f>+F4+G4+H4+I4+J4</f>
        <v>1</v>
      </c>
      <c r="F4" s="23">
        <v>1</v>
      </c>
      <c r="G4" s="23">
        <v>0</v>
      </c>
      <c r="H4" s="23">
        <v>0</v>
      </c>
      <c r="I4" s="23">
        <v>0</v>
      </c>
      <c r="J4" s="26">
        <v>0</v>
      </c>
      <c r="K4" s="37">
        <v>1</v>
      </c>
      <c r="L4" s="38">
        <v>9.3000000000000007</v>
      </c>
      <c r="M4" s="24">
        <v>12758.019</v>
      </c>
      <c r="N4" s="24">
        <v>637.90095000000008</v>
      </c>
      <c r="O4" s="20">
        <v>318.95047500000004</v>
      </c>
      <c r="P4" s="14">
        <v>318.95</v>
      </c>
      <c r="Q4" s="36">
        <v>4.750000000512955E-4</v>
      </c>
    </row>
    <row r="5" spans="1:17" x14ac:dyDescent="0.2">
      <c r="A5" s="2" t="s">
        <v>65</v>
      </c>
      <c r="B5" s="2" t="s">
        <v>14</v>
      </c>
      <c r="C5" s="2" t="s">
        <v>15</v>
      </c>
      <c r="D5" s="2" t="s">
        <v>17</v>
      </c>
      <c r="E5" s="25">
        <f t="shared" ref="E5:E26" si="0">+F5+G5+H5+I5+J5</f>
        <v>2</v>
      </c>
      <c r="F5" s="23">
        <v>0</v>
      </c>
      <c r="G5" s="23">
        <v>0</v>
      </c>
      <c r="H5" s="23">
        <v>2</v>
      </c>
      <c r="I5" s="23">
        <v>0</v>
      </c>
      <c r="J5" s="26">
        <v>0</v>
      </c>
      <c r="K5" s="37">
        <v>2</v>
      </c>
      <c r="L5" s="38">
        <v>4</v>
      </c>
      <c r="M5" s="24">
        <v>5923.28</v>
      </c>
      <c r="N5" s="24">
        <v>355.39679999999998</v>
      </c>
      <c r="O5" s="20">
        <v>177.69839999999999</v>
      </c>
      <c r="P5" s="14">
        <v>0</v>
      </c>
      <c r="Q5" s="36">
        <v>177.69839999999999</v>
      </c>
    </row>
    <row r="6" spans="1:17" x14ac:dyDescent="0.2">
      <c r="A6" s="2" t="s">
        <v>65</v>
      </c>
      <c r="B6" s="2" t="s">
        <v>14</v>
      </c>
      <c r="C6" s="2" t="s">
        <v>15</v>
      </c>
      <c r="D6" s="2" t="s">
        <v>18</v>
      </c>
      <c r="E6" s="25">
        <f t="shared" si="0"/>
        <v>2</v>
      </c>
      <c r="F6" s="23">
        <v>1</v>
      </c>
      <c r="G6" s="23">
        <v>0</v>
      </c>
      <c r="H6" s="23">
        <v>1</v>
      </c>
      <c r="I6" s="23">
        <v>0</v>
      </c>
      <c r="J6" s="26">
        <v>0</v>
      </c>
      <c r="K6" s="37">
        <v>2</v>
      </c>
      <c r="L6" s="38">
        <v>0.23699999999999999</v>
      </c>
      <c r="M6" s="24">
        <v>6259.3690800000004</v>
      </c>
      <c r="N6" s="24">
        <v>438.15583560000005</v>
      </c>
      <c r="O6" s="20">
        <v>219.07791780000002</v>
      </c>
      <c r="P6" s="14">
        <v>120.17</v>
      </c>
      <c r="Q6" s="36">
        <v>98.907917800000021</v>
      </c>
    </row>
    <row r="7" spans="1:17" x14ac:dyDescent="0.2">
      <c r="A7" s="2" t="s">
        <v>65</v>
      </c>
      <c r="B7" s="2" t="s">
        <v>14</v>
      </c>
      <c r="C7" s="2" t="s">
        <v>15</v>
      </c>
      <c r="D7" s="2" t="s">
        <v>28</v>
      </c>
      <c r="E7" s="25">
        <f t="shared" si="0"/>
        <v>2</v>
      </c>
      <c r="F7" s="23">
        <v>0</v>
      </c>
      <c r="G7" s="23">
        <v>0</v>
      </c>
      <c r="H7" s="23">
        <v>2</v>
      </c>
      <c r="I7" s="23">
        <v>0</v>
      </c>
      <c r="J7" s="26">
        <v>0</v>
      </c>
      <c r="K7" s="37">
        <v>1</v>
      </c>
      <c r="L7" s="38">
        <v>3.35</v>
      </c>
      <c r="M7" s="24">
        <v>8401.7999999999993</v>
      </c>
      <c r="N7" s="24">
        <v>420.09000000000003</v>
      </c>
      <c r="O7" s="20">
        <v>210.04500000000002</v>
      </c>
      <c r="P7" s="14">
        <v>0</v>
      </c>
      <c r="Q7" s="36">
        <v>210.04500000000002</v>
      </c>
    </row>
    <row r="8" spans="1:17" x14ac:dyDescent="0.2">
      <c r="A8" s="2" t="s">
        <v>65</v>
      </c>
      <c r="B8" s="2" t="s">
        <v>14</v>
      </c>
      <c r="C8" s="2" t="s">
        <v>15</v>
      </c>
      <c r="D8" s="2" t="s">
        <v>67</v>
      </c>
      <c r="E8" s="25">
        <f t="shared" si="0"/>
        <v>1</v>
      </c>
      <c r="F8" s="23">
        <v>1</v>
      </c>
      <c r="G8" s="23">
        <v>0</v>
      </c>
      <c r="H8" s="23">
        <v>0</v>
      </c>
      <c r="I8" s="23">
        <v>0</v>
      </c>
      <c r="J8" s="26">
        <v>0</v>
      </c>
      <c r="K8" s="37">
        <v>1</v>
      </c>
      <c r="L8" s="38">
        <v>4</v>
      </c>
      <c r="M8" s="24">
        <v>52395.32</v>
      </c>
      <c r="N8" s="24">
        <v>3929.6489999999999</v>
      </c>
      <c r="O8" s="20">
        <v>1964.8244999999999</v>
      </c>
      <c r="P8" s="14">
        <v>1964.82</v>
      </c>
      <c r="Q8" s="36">
        <v>4.500000000007276E-3</v>
      </c>
    </row>
    <row r="9" spans="1:17" x14ac:dyDescent="0.2">
      <c r="A9" s="2" t="s">
        <v>65</v>
      </c>
      <c r="B9" s="2" t="s">
        <v>14</v>
      </c>
      <c r="C9" s="2" t="s">
        <v>15</v>
      </c>
      <c r="D9" s="2" t="s">
        <v>27</v>
      </c>
      <c r="E9" s="25">
        <f t="shared" si="0"/>
        <v>1</v>
      </c>
      <c r="F9" s="23">
        <v>0</v>
      </c>
      <c r="G9" s="23">
        <v>0</v>
      </c>
      <c r="H9" s="23">
        <v>1</v>
      </c>
      <c r="I9" s="23">
        <v>0</v>
      </c>
      <c r="J9" s="26">
        <v>0</v>
      </c>
      <c r="K9" s="37">
        <v>1</v>
      </c>
      <c r="L9" s="38">
        <v>4</v>
      </c>
      <c r="M9" s="24">
        <v>87586.84</v>
      </c>
      <c r="N9" s="24">
        <v>5255.2103999999999</v>
      </c>
      <c r="O9" s="20">
        <v>2627.6052</v>
      </c>
      <c r="P9" s="14">
        <v>0</v>
      </c>
      <c r="Q9" s="36">
        <v>2627.6052</v>
      </c>
    </row>
    <row r="10" spans="1:17" x14ac:dyDescent="0.2">
      <c r="A10" s="2" t="s">
        <v>65</v>
      </c>
      <c r="B10" s="2" t="s">
        <v>7</v>
      </c>
      <c r="C10" s="2" t="s">
        <v>29</v>
      </c>
      <c r="D10" s="2" t="s">
        <v>68</v>
      </c>
      <c r="E10" s="25">
        <f t="shared" si="0"/>
        <v>1</v>
      </c>
      <c r="F10" s="23">
        <v>0</v>
      </c>
      <c r="G10" s="23">
        <v>0</v>
      </c>
      <c r="H10" s="23">
        <v>1</v>
      </c>
      <c r="I10" s="23">
        <v>0</v>
      </c>
      <c r="J10" s="26">
        <v>0</v>
      </c>
      <c r="K10" s="37">
        <v>1</v>
      </c>
      <c r="L10" s="38">
        <v>4</v>
      </c>
      <c r="M10" s="24">
        <v>90010.32</v>
      </c>
      <c r="N10" s="24">
        <v>4950.57</v>
      </c>
      <c r="O10" s="20">
        <v>2475.2849999999999</v>
      </c>
      <c r="P10" s="14">
        <v>0</v>
      </c>
      <c r="Q10" s="36">
        <v>2475.2849999999999</v>
      </c>
    </row>
    <row r="11" spans="1:17" x14ac:dyDescent="0.2">
      <c r="A11" s="2" t="s">
        <v>65</v>
      </c>
      <c r="B11" s="2" t="s">
        <v>46</v>
      </c>
      <c r="C11" s="2" t="s">
        <v>47</v>
      </c>
      <c r="D11" s="2" t="s">
        <v>16</v>
      </c>
      <c r="E11" s="25">
        <f t="shared" si="0"/>
        <v>6</v>
      </c>
      <c r="F11" s="23">
        <v>0</v>
      </c>
      <c r="G11" s="23">
        <v>0</v>
      </c>
      <c r="H11" s="23">
        <v>6</v>
      </c>
      <c r="I11" s="23">
        <v>0</v>
      </c>
      <c r="J11" s="26">
        <v>0</v>
      </c>
      <c r="K11" s="37">
        <v>5</v>
      </c>
      <c r="L11" s="38">
        <v>8.5</v>
      </c>
      <c r="M11" s="24">
        <v>59596.480000000003</v>
      </c>
      <c r="N11" s="24">
        <v>4171.75</v>
      </c>
      <c r="O11" s="20">
        <v>2085.875</v>
      </c>
      <c r="P11" s="14">
        <v>2085.88</v>
      </c>
      <c r="Q11" s="36">
        <v>-5.0000000001091394E-3</v>
      </c>
    </row>
    <row r="12" spans="1:17" x14ac:dyDescent="0.2">
      <c r="A12" s="2" t="s">
        <v>65</v>
      </c>
      <c r="B12" s="2" t="s">
        <v>46</v>
      </c>
      <c r="C12" s="2" t="s">
        <v>48</v>
      </c>
      <c r="D12" s="2" t="s">
        <v>16</v>
      </c>
      <c r="E12" s="25">
        <f t="shared" si="0"/>
        <v>2</v>
      </c>
      <c r="F12" s="23">
        <v>1</v>
      </c>
      <c r="G12" s="23">
        <v>0</v>
      </c>
      <c r="H12" s="23">
        <v>1</v>
      </c>
      <c r="I12" s="23">
        <v>0</v>
      </c>
      <c r="J12" s="26">
        <v>0</v>
      </c>
      <c r="K12" s="37">
        <v>2</v>
      </c>
      <c r="L12" s="38">
        <v>4.3</v>
      </c>
      <c r="M12" s="24">
        <v>30148.81</v>
      </c>
      <c r="N12" s="24">
        <v>2110.42</v>
      </c>
      <c r="O12" s="20">
        <v>1055.21</v>
      </c>
      <c r="P12" s="14">
        <v>1055.21</v>
      </c>
      <c r="Q12" s="36">
        <v>0</v>
      </c>
    </row>
    <row r="13" spans="1:17" x14ac:dyDescent="0.2">
      <c r="A13" s="2" t="s">
        <v>65</v>
      </c>
      <c r="B13" s="2" t="s">
        <v>46</v>
      </c>
      <c r="C13" s="2" t="s">
        <v>50</v>
      </c>
      <c r="D13" s="2" t="s">
        <v>51</v>
      </c>
      <c r="E13" s="25">
        <f t="shared" si="0"/>
        <v>1</v>
      </c>
      <c r="F13" s="23">
        <v>0</v>
      </c>
      <c r="G13" s="23">
        <v>0</v>
      </c>
      <c r="H13" s="23">
        <v>0</v>
      </c>
      <c r="I13" s="23">
        <v>1</v>
      </c>
      <c r="J13" s="26">
        <v>0</v>
      </c>
      <c r="K13" s="37">
        <v>1</v>
      </c>
      <c r="L13" s="38">
        <v>0.8</v>
      </c>
      <c r="M13" s="24">
        <v>5436.49</v>
      </c>
      <c r="N13" s="24">
        <v>380.55</v>
      </c>
      <c r="O13" s="20">
        <v>190.27500000000001</v>
      </c>
      <c r="P13" s="14">
        <v>190.28</v>
      </c>
      <c r="Q13" s="36">
        <v>-4.9999999999954525E-3</v>
      </c>
    </row>
    <row r="14" spans="1:17" x14ac:dyDescent="0.2">
      <c r="A14" s="2" t="s">
        <v>65</v>
      </c>
      <c r="B14" s="2" t="s">
        <v>46</v>
      </c>
      <c r="C14" s="2" t="s">
        <v>50</v>
      </c>
      <c r="D14" s="2" t="s">
        <v>16</v>
      </c>
      <c r="E14" s="25">
        <f t="shared" si="0"/>
        <v>24</v>
      </c>
      <c r="F14" s="23">
        <v>0</v>
      </c>
      <c r="G14" s="23">
        <v>1</v>
      </c>
      <c r="H14" s="23">
        <v>21</v>
      </c>
      <c r="I14" s="23">
        <v>2</v>
      </c>
      <c r="J14" s="26">
        <v>0</v>
      </c>
      <c r="K14" s="37">
        <v>24</v>
      </c>
      <c r="L14" s="38">
        <v>41.23</v>
      </c>
      <c r="M14" s="24">
        <v>293387.89</v>
      </c>
      <c r="N14" s="24">
        <v>20663.93</v>
      </c>
      <c r="O14" s="20">
        <v>10331.965</v>
      </c>
      <c r="P14" s="14">
        <v>10331.969999999999</v>
      </c>
      <c r="Q14" s="36">
        <v>-4.9999999991996447E-3</v>
      </c>
    </row>
    <row r="15" spans="1:17" x14ac:dyDescent="0.2">
      <c r="A15" s="2" t="s">
        <v>65</v>
      </c>
      <c r="B15" s="2" t="s">
        <v>46</v>
      </c>
      <c r="C15" s="2" t="s">
        <v>50</v>
      </c>
      <c r="D15" s="2" t="s">
        <v>69</v>
      </c>
      <c r="E15" s="25">
        <f t="shared" si="0"/>
        <v>3</v>
      </c>
      <c r="F15" s="23">
        <v>0</v>
      </c>
      <c r="G15" s="23">
        <v>0</v>
      </c>
      <c r="H15" s="23">
        <v>3</v>
      </c>
      <c r="I15" s="23">
        <v>0</v>
      </c>
      <c r="J15" s="26">
        <v>0</v>
      </c>
      <c r="K15" s="37">
        <v>3</v>
      </c>
      <c r="L15" s="38">
        <v>2.62</v>
      </c>
      <c r="M15" s="24">
        <v>23455.58</v>
      </c>
      <c r="N15" s="24">
        <v>1641.89</v>
      </c>
      <c r="O15" s="20">
        <v>820.94500000000005</v>
      </c>
      <c r="P15" s="14">
        <v>820.95</v>
      </c>
      <c r="Q15" s="36">
        <v>-4.9999999999954525E-3</v>
      </c>
    </row>
    <row r="16" spans="1:17" x14ac:dyDescent="0.2">
      <c r="A16" s="2" t="s">
        <v>65</v>
      </c>
      <c r="B16" s="2" t="s">
        <v>38</v>
      </c>
      <c r="C16" s="2" t="s">
        <v>39</v>
      </c>
      <c r="D16" s="2" t="s">
        <v>16</v>
      </c>
      <c r="E16" s="25">
        <f t="shared" si="0"/>
        <v>4</v>
      </c>
      <c r="F16" s="23">
        <v>0</v>
      </c>
      <c r="G16" s="23">
        <v>0</v>
      </c>
      <c r="H16" s="23">
        <v>3</v>
      </c>
      <c r="I16" s="23">
        <v>1</v>
      </c>
      <c r="J16" s="26">
        <v>0</v>
      </c>
      <c r="K16" s="37">
        <v>4</v>
      </c>
      <c r="L16" s="38">
        <v>6.39</v>
      </c>
      <c r="M16" s="24">
        <v>44201.5</v>
      </c>
      <c r="N16" s="24">
        <v>3094.29</v>
      </c>
      <c r="O16" s="20">
        <v>1547.145</v>
      </c>
      <c r="P16" s="14">
        <v>1547.04</v>
      </c>
      <c r="Q16" s="36">
        <v>0.10500000000001819</v>
      </c>
    </row>
    <row r="17" spans="1:17" x14ac:dyDescent="0.2">
      <c r="A17" s="2" t="s">
        <v>65</v>
      </c>
      <c r="B17" s="2" t="s">
        <v>38</v>
      </c>
      <c r="C17" s="2" t="s">
        <v>39</v>
      </c>
      <c r="D17" s="2" t="s">
        <v>69</v>
      </c>
      <c r="E17" s="25">
        <f t="shared" si="0"/>
        <v>1</v>
      </c>
      <c r="F17" s="23">
        <v>0</v>
      </c>
      <c r="G17" s="23">
        <v>0</v>
      </c>
      <c r="H17" s="23">
        <v>1</v>
      </c>
      <c r="I17" s="23">
        <v>0</v>
      </c>
      <c r="J17" s="26">
        <v>0</v>
      </c>
      <c r="K17" s="37">
        <v>1</v>
      </c>
      <c r="L17" s="38">
        <v>1.0900000000000001</v>
      </c>
      <c r="M17" s="24">
        <v>9758.24</v>
      </c>
      <c r="N17" s="24">
        <v>487.92</v>
      </c>
      <c r="O17" s="20">
        <v>243.96</v>
      </c>
      <c r="P17" s="14">
        <v>243.96</v>
      </c>
      <c r="Q17" s="36">
        <v>0</v>
      </c>
    </row>
    <row r="18" spans="1:17" s="6" customFormat="1" x14ac:dyDescent="0.2">
      <c r="A18" s="2" t="s">
        <v>65</v>
      </c>
      <c r="B18" s="2" t="s">
        <v>30</v>
      </c>
      <c r="C18" s="2" t="s">
        <v>31</v>
      </c>
      <c r="D18" s="2" t="s">
        <v>42</v>
      </c>
      <c r="E18" s="25">
        <f t="shared" si="0"/>
        <v>1</v>
      </c>
      <c r="F18" s="23">
        <v>1</v>
      </c>
      <c r="G18" s="23">
        <v>0</v>
      </c>
      <c r="H18" s="23">
        <v>0</v>
      </c>
      <c r="I18" s="23">
        <v>0</v>
      </c>
      <c r="J18" s="26">
        <v>0</v>
      </c>
      <c r="K18" s="37">
        <v>1</v>
      </c>
      <c r="L18" s="38">
        <v>8.8000000000000007</v>
      </c>
      <c r="M18" s="24">
        <v>45434.66</v>
      </c>
      <c r="N18" s="24">
        <v>3180.43</v>
      </c>
      <c r="O18" s="20">
        <v>1590.2149999999999</v>
      </c>
      <c r="P18" s="14">
        <v>0</v>
      </c>
      <c r="Q18" s="36">
        <v>1590.2149999999999</v>
      </c>
    </row>
    <row r="19" spans="1:17" x14ac:dyDescent="0.2">
      <c r="A19" s="2" t="s">
        <v>65</v>
      </c>
      <c r="B19" s="2" t="s">
        <v>30</v>
      </c>
      <c r="C19" s="2" t="s">
        <v>32</v>
      </c>
      <c r="D19" s="2" t="s">
        <v>42</v>
      </c>
      <c r="E19" s="25">
        <f t="shared" si="0"/>
        <v>4</v>
      </c>
      <c r="F19" s="23">
        <v>0</v>
      </c>
      <c r="G19" s="23">
        <v>0</v>
      </c>
      <c r="H19" s="23">
        <v>0</v>
      </c>
      <c r="I19" s="23">
        <v>0</v>
      </c>
      <c r="J19" s="26">
        <v>4</v>
      </c>
      <c r="K19" s="37">
        <v>2</v>
      </c>
      <c r="L19" s="38">
        <v>32.9</v>
      </c>
      <c r="M19" s="24">
        <v>136708.60999999999</v>
      </c>
      <c r="N19" s="24">
        <v>9569.61</v>
      </c>
      <c r="O19" s="20">
        <v>4784.8050000000003</v>
      </c>
      <c r="P19" s="14">
        <v>0</v>
      </c>
      <c r="Q19" s="36">
        <v>4784.8050000000003</v>
      </c>
    </row>
    <row r="20" spans="1:17" x14ac:dyDescent="0.2">
      <c r="A20" s="2" t="s">
        <v>65</v>
      </c>
      <c r="B20" s="2" t="s">
        <v>52</v>
      </c>
      <c r="C20" s="2" t="s">
        <v>53</v>
      </c>
      <c r="D20" s="2" t="s">
        <v>54</v>
      </c>
      <c r="E20" s="25">
        <f t="shared" si="0"/>
        <v>2</v>
      </c>
      <c r="F20" s="23">
        <v>1</v>
      </c>
      <c r="G20" s="23">
        <v>0</v>
      </c>
      <c r="H20" s="23">
        <v>1</v>
      </c>
      <c r="I20" s="23">
        <v>0</v>
      </c>
      <c r="J20" s="26">
        <v>0</v>
      </c>
      <c r="K20" s="37">
        <v>2</v>
      </c>
      <c r="L20" s="38">
        <v>4.26</v>
      </c>
      <c r="M20" s="24">
        <v>22713.51</v>
      </c>
      <c r="N20" s="24">
        <v>2389.7199999999998</v>
      </c>
      <c r="O20" s="20">
        <v>1194.8599999999999</v>
      </c>
      <c r="P20" s="14">
        <v>80</v>
      </c>
      <c r="Q20" s="36">
        <v>1114.8599999999999</v>
      </c>
    </row>
    <row r="21" spans="1:17" x14ac:dyDescent="0.2">
      <c r="A21" s="2" t="s">
        <v>65</v>
      </c>
      <c r="B21" s="2" t="s">
        <v>30</v>
      </c>
      <c r="C21" s="2" t="s">
        <v>31</v>
      </c>
      <c r="D21" s="2" t="s">
        <v>42</v>
      </c>
      <c r="E21" s="25">
        <f t="shared" si="0"/>
        <v>1</v>
      </c>
      <c r="F21" s="23">
        <v>1</v>
      </c>
      <c r="G21" s="23">
        <v>0</v>
      </c>
      <c r="H21" s="23">
        <v>0</v>
      </c>
      <c r="I21" s="23">
        <v>0</v>
      </c>
      <c r="J21" s="26">
        <v>0</v>
      </c>
      <c r="K21" s="37">
        <v>1</v>
      </c>
      <c r="L21" s="38">
        <v>8.8000000000000007</v>
      </c>
      <c r="M21" s="24">
        <v>45434.66</v>
      </c>
      <c r="N21" s="24">
        <v>3180.43</v>
      </c>
      <c r="O21" s="20">
        <v>1590.2149999999999</v>
      </c>
      <c r="P21" s="14">
        <v>0</v>
      </c>
      <c r="Q21" s="36">
        <v>1590.2149999999999</v>
      </c>
    </row>
    <row r="22" spans="1:17" x14ac:dyDescent="0.2">
      <c r="A22" s="2" t="s">
        <v>65</v>
      </c>
      <c r="B22" s="2" t="s">
        <v>24</v>
      </c>
      <c r="C22" s="2" t="s">
        <v>25</v>
      </c>
      <c r="D22" s="2" t="s">
        <v>41</v>
      </c>
      <c r="E22" s="25">
        <f t="shared" si="0"/>
        <v>1</v>
      </c>
      <c r="F22" s="23">
        <v>1</v>
      </c>
      <c r="G22" s="23">
        <v>0</v>
      </c>
      <c r="H22" s="23">
        <v>0</v>
      </c>
      <c r="I22" s="23">
        <v>0</v>
      </c>
      <c r="J22" s="26">
        <v>0</v>
      </c>
      <c r="K22" s="37">
        <v>1</v>
      </c>
      <c r="L22" s="38">
        <v>40.85</v>
      </c>
      <c r="M22" s="24">
        <v>89734.79</v>
      </c>
      <c r="N22" s="24">
        <v>5384.09</v>
      </c>
      <c r="O22" s="20">
        <v>2692.0450000000001</v>
      </c>
      <c r="P22" s="14">
        <v>0</v>
      </c>
      <c r="Q22" s="36">
        <v>2692.0450000000001</v>
      </c>
    </row>
    <row r="23" spans="1:17" x14ac:dyDescent="0.2">
      <c r="A23" s="2" t="s">
        <v>65</v>
      </c>
      <c r="B23" s="2" t="s">
        <v>44</v>
      </c>
      <c r="C23" s="2" t="s">
        <v>45</v>
      </c>
      <c r="D23" s="2" t="s">
        <v>41</v>
      </c>
      <c r="E23" s="25">
        <f t="shared" si="0"/>
        <v>1</v>
      </c>
      <c r="F23" s="23">
        <v>0</v>
      </c>
      <c r="G23" s="23">
        <v>0</v>
      </c>
      <c r="H23" s="23">
        <v>0</v>
      </c>
      <c r="I23" s="23">
        <v>0</v>
      </c>
      <c r="J23" s="26">
        <v>1</v>
      </c>
      <c r="K23" s="37">
        <v>1</v>
      </c>
      <c r="L23" s="38">
        <v>82</v>
      </c>
      <c r="M23" s="24">
        <v>162770</v>
      </c>
      <c r="N23" s="24">
        <v>9766.2000000000007</v>
      </c>
      <c r="O23" s="20">
        <v>4883.1000000000004</v>
      </c>
      <c r="P23" s="14">
        <v>0</v>
      </c>
      <c r="Q23" s="36">
        <v>4883.1000000000004</v>
      </c>
    </row>
    <row r="24" spans="1:17" x14ac:dyDescent="0.2">
      <c r="A24" s="2" t="s">
        <v>65</v>
      </c>
      <c r="B24" s="2" t="s">
        <v>44</v>
      </c>
      <c r="C24" s="2" t="s">
        <v>45</v>
      </c>
      <c r="D24" s="2" t="s">
        <v>42</v>
      </c>
      <c r="E24" s="25">
        <f t="shared" si="0"/>
        <v>1</v>
      </c>
      <c r="F24" s="23">
        <v>0</v>
      </c>
      <c r="G24" s="23">
        <v>0</v>
      </c>
      <c r="H24" s="23">
        <v>1</v>
      </c>
      <c r="I24" s="23">
        <v>0</v>
      </c>
      <c r="J24" s="26">
        <v>0</v>
      </c>
      <c r="K24" s="37">
        <v>1</v>
      </c>
      <c r="L24" s="38">
        <v>1.4</v>
      </c>
      <c r="M24" s="24">
        <v>5033.21</v>
      </c>
      <c r="N24" s="24">
        <v>352.32</v>
      </c>
      <c r="O24" s="20">
        <v>176.16</v>
      </c>
      <c r="P24" s="14">
        <v>0</v>
      </c>
      <c r="Q24" s="36">
        <v>176.16</v>
      </c>
    </row>
    <row r="25" spans="1:17" x14ac:dyDescent="0.2">
      <c r="A25" s="2" t="s">
        <v>65</v>
      </c>
      <c r="B25" s="2" t="s">
        <v>44</v>
      </c>
      <c r="C25" s="2" t="s">
        <v>45</v>
      </c>
      <c r="D25" s="2" t="s">
        <v>43</v>
      </c>
      <c r="E25" s="25">
        <f t="shared" si="0"/>
        <v>1</v>
      </c>
      <c r="F25" s="23">
        <v>1</v>
      </c>
      <c r="G25" s="23">
        <v>0</v>
      </c>
      <c r="H25" s="23">
        <v>0</v>
      </c>
      <c r="I25" s="23">
        <v>0</v>
      </c>
      <c r="J25" s="26">
        <v>0</v>
      </c>
      <c r="K25" s="37">
        <v>1</v>
      </c>
      <c r="L25" s="38">
        <v>4.9000000000000004</v>
      </c>
      <c r="M25" s="24">
        <v>6486.9</v>
      </c>
      <c r="N25" s="24">
        <v>259.48</v>
      </c>
      <c r="O25" s="20">
        <v>129.74</v>
      </c>
      <c r="P25" s="14">
        <v>0</v>
      </c>
      <c r="Q25" s="36">
        <v>129.74</v>
      </c>
    </row>
    <row r="26" spans="1:17" x14ac:dyDescent="0.2">
      <c r="A26" s="2" t="s">
        <v>65</v>
      </c>
      <c r="B26" s="2" t="s">
        <v>44</v>
      </c>
      <c r="C26" s="2" t="s">
        <v>45</v>
      </c>
      <c r="D26" s="2" t="s">
        <v>69</v>
      </c>
      <c r="E26" s="25">
        <f t="shared" si="0"/>
        <v>13</v>
      </c>
      <c r="F26" s="23">
        <v>0</v>
      </c>
      <c r="G26" s="23">
        <v>0</v>
      </c>
      <c r="H26" s="23">
        <v>11</v>
      </c>
      <c r="I26" s="23">
        <v>2</v>
      </c>
      <c r="J26" s="26">
        <v>0</v>
      </c>
      <c r="K26" s="37">
        <v>13</v>
      </c>
      <c r="L26" s="38">
        <v>10.85</v>
      </c>
      <c r="M26" s="24">
        <v>97134.73</v>
      </c>
      <c r="N26" s="24">
        <v>4856.74</v>
      </c>
      <c r="O26" s="20">
        <v>2428.37</v>
      </c>
      <c r="P26" s="14">
        <v>0</v>
      </c>
      <c r="Q26" s="36">
        <v>2428.37</v>
      </c>
    </row>
    <row r="27" spans="1:17" x14ac:dyDescent="0.2">
      <c r="A27" s="6" t="s">
        <v>77</v>
      </c>
      <c r="E27" s="15">
        <f>SUM(E4:E26)</f>
        <v>76</v>
      </c>
      <c r="F27" s="15">
        <f t="shared" ref="F27:Q27" si="1">SUM(F4:F26)</f>
        <v>9</v>
      </c>
      <c r="G27" s="15">
        <f t="shared" si="1"/>
        <v>1</v>
      </c>
      <c r="H27" s="15">
        <f t="shared" si="1"/>
        <v>55</v>
      </c>
      <c r="I27" s="15">
        <f t="shared" si="1"/>
        <v>6</v>
      </c>
      <c r="J27" s="15">
        <f t="shared" si="1"/>
        <v>5</v>
      </c>
      <c r="K27" s="15">
        <f t="shared" si="1"/>
        <v>72</v>
      </c>
      <c r="L27" s="15">
        <f t="shared" si="1"/>
        <v>288.577</v>
      </c>
      <c r="M27" s="9">
        <f t="shared" si="1"/>
        <v>1340771.0080799998</v>
      </c>
      <c r="N27" s="9">
        <f t="shared" si="1"/>
        <v>87476.742985599994</v>
      </c>
      <c r="O27" s="9">
        <f t="shared" si="1"/>
        <v>43738.371492799997</v>
      </c>
      <c r="P27" s="9">
        <f t="shared" si="1"/>
        <v>18759.23</v>
      </c>
      <c r="Q27" s="9">
        <f t="shared" si="1"/>
        <v>24979.141492800005</v>
      </c>
    </row>
  </sheetData>
  <dataValidations count="3">
    <dataValidation type="decimal" allowBlank="1" showInputMessage="1" showErrorMessage="1" sqref="L4:M6 O4:O6 J7:K16 K17:L17 M7:M16 N17" xr:uid="{00000000-0002-0000-0100-000000000000}">
      <formula1>0</formula1>
      <formula2>100000000</formula2>
    </dataValidation>
    <dataValidation type="decimal" allowBlank="1" showInputMessage="1" showErrorMessage="1" sqref="K4:K6 I7:I11 J17" xr:uid="{00000000-0002-0000-0100-000001000000}">
      <formula1>0</formula1>
      <formula2>10000</formula2>
    </dataValidation>
    <dataValidation type="whole" allowBlank="1" showInputMessage="1" showErrorMessage="1" sqref="F4:J6 F7:I17" xr:uid="{00000000-0002-0000-0100-000002000000}">
      <formula1>0</formula1>
      <formula2>500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2"/>
  <sheetViews>
    <sheetView topLeftCell="H1" zoomScale="90" zoomScaleNormal="90" workbookViewId="0">
      <pane ySplit="3" topLeftCell="A45" activePane="bottomLeft" state="frozen"/>
      <selection pane="bottomLeft" activeCell="A62" sqref="A62:Q62"/>
    </sheetView>
  </sheetViews>
  <sheetFormatPr baseColWidth="10" defaultRowHeight="12.75" x14ac:dyDescent="0.2"/>
  <cols>
    <col min="1" max="17" width="19.7109375" style="5" customWidth="1"/>
    <col min="18" max="16384" width="11.42578125" style="5"/>
  </cols>
  <sheetData>
    <row r="1" spans="1:17" x14ac:dyDescent="0.2">
      <c r="A1" s="6" t="s">
        <v>70</v>
      </c>
      <c r="B1" s="6"/>
      <c r="C1" s="6"/>
      <c r="D1" s="6"/>
      <c r="E1" s="21"/>
      <c r="F1" s="22"/>
      <c r="G1" s="8"/>
      <c r="H1" s="8"/>
      <c r="I1" s="8"/>
      <c r="J1" s="8"/>
      <c r="K1" s="8"/>
      <c r="L1" s="9"/>
      <c r="M1" s="9"/>
      <c r="N1" s="9"/>
      <c r="O1" s="9"/>
    </row>
    <row r="2" spans="1:17" x14ac:dyDescent="0.2">
      <c r="A2" s="6" t="s">
        <v>10</v>
      </c>
      <c r="B2" s="6"/>
      <c r="C2" s="6"/>
      <c r="D2" s="6"/>
      <c r="E2" s="21"/>
      <c r="F2" s="22"/>
      <c r="G2" s="8"/>
      <c r="H2" s="8"/>
      <c r="I2" s="8"/>
      <c r="J2" s="8"/>
      <c r="K2" s="8"/>
      <c r="L2" s="9"/>
      <c r="M2" s="9"/>
      <c r="N2" s="9"/>
      <c r="O2" s="9"/>
    </row>
    <row r="3" spans="1:17" ht="25.5" x14ac:dyDescent="0.2">
      <c r="A3" s="10" t="s">
        <v>5</v>
      </c>
      <c r="B3" s="10" t="s">
        <v>3</v>
      </c>
      <c r="C3" s="10" t="s">
        <v>4</v>
      </c>
      <c r="D3" s="10" t="s">
        <v>0</v>
      </c>
      <c r="E3" s="10" t="s">
        <v>57</v>
      </c>
      <c r="F3" s="10" t="s">
        <v>78</v>
      </c>
      <c r="G3" s="10" t="s">
        <v>58</v>
      </c>
      <c r="H3" s="10" t="s">
        <v>59</v>
      </c>
      <c r="I3" s="10" t="s">
        <v>79</v>
      </c>
      <c r="J3" s="10" t="s">
        <v>61</v>
      </c>
      <c r="K3" s="10" t="s">
        <v>12</v>
      </c>
      <c r="L3" s="11" t="s">
        <v>1</v>
      </c>
      <c r="M3" s="11" t="s">
        <v>81</v>
      </c>
      <c r="N3" s="11" t="s">
        <v>62</v>
      </c>
      <c r="O3" s="11" t="s">
        <v>63</v>
      </c>
      <c r="P3" s="11" t="s">
        <v>82</v>
      </c>
      <c r="Q3" s="11" t="s">
        <v>64</v>
      </c>
    </row>
    <row r="4" spans="1:17" x14ac:dyDescent="0.2">
      <c r="A4" s="1" t="s">
        <v>65</v>
      </c>
      <c r="B4" s="1" t="s">
        <v>14</v>
      </c>
      <c r="C4" s="1" t="s">
        <v>15</v>
      </c>
      <c r="D4" s="2" t="s">
        <v>71</v>
      </c>
      <c r="E4" s="3">
        <f>+F4+G4+H4+I4+J4</f>
        <v>4</v>
      </c>
      <c r="F4" s="3">
        <v>0</v>
      </c>
      <c r="G4" s="3">
        <v>0</v>
      </c>
      <c r="H4" s="3">
        <v>4</v>
      </c>
      <c r="I4" s="3">
        <v>0</v>
      </c>
      <c r="J4" s="3">
        <v>0</v>
      </c>
      <c r="K4" s="25">
        <v>4</v>
      </c>
      <c r="L4" s="25">
        <v>185</v>
      </c>
      <c r="M4" s="4">
        <v>104100</v>
      </c>
      <c r="N4" s="4">
        <v>5465.26</v>
      </c>
      <c r="O4" s="4">
        <v>2732.63</v>
      </c>
      <c r="P4" s="14">
        <v>0</v>
      </c>
      <c r="Q4" s="14">
        <v>2732.63</v>
      </c>
    </row>
    <row r="5" spans="1:17" x14ac:dyDescent="0.2">
      <c r="A5" s="1" t="s">
        <v>65</v>
      </c>
      <c r="B5" s="1" t="s">
        <v>14</v>
      </c>
      <c r="C5" s="1" t="s">
        <v>15</v>
      </c>
      <c r="D5" s="2" t="s">
        <v>71</v>
      </c>
      <c r="E5" s="3">
        <f t="shared" ref="E5:E61" si="0">+F5+G5+H5+I5+J5</f>
        <v>2</v>
      </c>
      <c r="F5" s="3">
        <v>0</v>
      </c>
      <c r="G5" s="3">
        <v>0</v>
      </c>
      <c r="H5" s="3">
        <v>2</v>
      </c>
      <c r="I5" s="3">
        <v>0</v>
      </c>
      <c r="J5" s="3">
        <v>0</v>
      </c>
      <c r="K5" s="25">
        <v>2</v>
      </c>
      <c r="L5" s="25">
        <v>19</v>
      </c>
      <c r="M5" s="4">
        <v>18600</v>
      </c>
      <c r="N5" s="4">
        <v>783</v>
      </c>
      <c r="O5" s="4">
        <v>391.5</v>
      </c>
      <c r="P5" s="14">
        <v>0</v>
      </c>
      <c r="Q5" s="14">
        <v>391.5</v>
      </c>
    </row>
    <row r="6" spans="1:17" x14ac:dyDescent="0.2">
      <c r="A6" s="1" t="s">
        <v>65</v>
      </c>
      <c r="B6" s="1" t="s">
        <v>14</v>
      </c>
      <c r="C6" s="1" t="s">
        <v>15</v>
      </c>
      <c r="D6" s="2" t="s">
        <v>71</v>
      </c>
      <c r="E6" s="3">
        <f t="shared" si="0"/>
        <v>1</v>
      </c>
      <c r="F6" s="3">
        <v>1</v>
      </c>
      <c r="G6" s="3">
        <v>0</v>
      </c>
      <c r="H6" s="3">
        <v>0</v>
      </c>
      <c r="I6" s="3">
        <v>0</v>
      </c>
      <c r="J6" s="3">
        <v>0</v>
      </c>
      <c r="K6" s="25">
        <v>1</v>
      </c>
      <c r="L6" s="25">
        <v>1</v>
      </c>
      <c r="M6" s="4">
        <v>3500</v>
      </c>
      <c r="N6" s="4">
        <v>122.5</v>
      </c>
      <c r="O6" s="4">
        <v>61.25</v>
      </c>
      <c r="P6" s="14">
        <v>61.25</v>
      </c>
      <c r="Q6" s="14">
        <v>0</v>
      </c>
    </row>
    <row r="7" spans="1:17" x14ac:dyDescent="0.2">
      <c r="A7" s="1" t="s">
        <v>65</v>
      </c>
      <c r="B7" s="1" t="s">
        <v>14</v>
      </c>
      <c r="C7" s="1" t="s">
        <v>15</v>
      </c>
      <c r="D7" s="2" t="s">
        <v>71</v>
      </c>
      <c r="E7" s="3">
        <f t="shared" si="0"/>
        <v>4</v>
      </c>
      <c r="F7" s="3">
        <v>4</v>
      </c>
      <c r="G7" s="3">
        <v>0</v>
      </c>
      <c r="H7" s="3">
        <v>0</v>
      </c>
      <c r="I7" s="3">
        <v>0</v>
      </c>
      <c r="J7" s="3">
        <v>0</v>
      </c>
      <c r="K7" s="25">
        <v>4</v>
      </c>
      <c r="L7" s="25">
        <v>6</v>
      </c>
      <c r="M7" s="4">
        <v>21000</v>
      </c>
      <c r="N7" s="4">
        <v>945</v>
      </c>
      <c r="O7" s="4">
        <v>472.5</v>
      </c>
      <c r="P7" s="14">
        <v>472.5</v>
      </c>
      <c r="Q7" s="14">
        <v>0</v>
      </c>
    </row>
    <row r="8" spans="1:17" x14ac:dyDescent="0.2">
      <c r="A8" s="1" t="s">
        <v>65</v>
      </c>
      <c r="B8" s="1" t="s">
        <v>72</v>
      </c>
      <c r="C8" s="1" t="s">
        <v>6</v>
      </c>
      <c r="D8" s="2" t="s">
        <v>71</v>
      </c>
      <c r="E8" s="3">
        <f t="shared" si="0"/>
        <v>2</v>
      </c>
      <c r="F8" s="3">
        <v>1</v>
      </c>
      <c r="G8" s="3">
        <v>0</v>
      </c>
      <c r="H8" s="3">
        <v>1</v>
      </c>
      <c r="I8" s="3">
        <v>0</v>
      </c>
      <c r="J8" s="3">
        <v>0</v>
      </c>
      <c r="K8" s="25">
        <v>2</v>
      </c>
      <c r="L8" s="25">
        <v>80</v>
      </c>
      <c r="M8" s="4">
        <v>44660</v>
      </c>
      <c r="N8" s="4">
        <v>1563.1</v>
      </c>
      <c r="O8" s="4">
        <v>781.55</v>
      </c>
      <c r="P8" s="14">
        <v>256.55</v>
      </c>
      <c r="Q8" s="14">
        <v>525</v>
      </c>
    </row>
    <row r="9" spans="1:17" x14ac:dyDescent="0.2">
      <c r="A9" s="1" t="s">
        <v>65</v>
      </c>
      <c r="B9" s="1" t="s">
        <v>72</v>
      </c>
      <c r="C9" s="1" t="s">
        <v>6</v>
      </c>
      <c r="D9" s="2" t="s">
        <v>34</v>
      </c>
      <c r="E9" s="3">
        <f t="shared" si="0"/>
        <v>1</v>
      </c>
      <c r="F9" s="3">
        <v>1</v>
      </c>
      <c r="G9" s="3">
        <v>0</v>
      </c>
      <c r="H9" s="3">
        <v>0</v>
      </c>
      <c r="I9" s="3">
        <v>0</v>
      </c>
      <c r="J9" s="3">
        <v>0</v>
      </c>
      <c r="K9" s="25">
        <v>1</v>
      </c>
      <c r="L9" s="25">
        <v>1</v>
      </c>
      <c r="M9" s="4">
        <v>1000</v>
      </c>
      <c r="N9" s="4">
        <v>50</v>
      </c>
      <c r="O9" s="4">
        <v>50</v>
      </c>
      <c r="P9" s="14">
        <v>50</v>
      </c>
      <c r="Q9" s="14">
        <v>0</v>
      </c>
    </row>
    <row r="10" spans="1:17" x14ac:dyDescent="0.2">
      <c r="A10" s="1" t="s">
        <v>65</v>
      </c>
      <c r="B10" s="1" t="s">
        <v>72</v>
      </c>
      <c r="C10" s="1" t="s">
        <v>29</v>
      </c>
      <c r="D10" s="2" t="s">
        <v>71</v>
      </c>
      <c r="E10" s="3">
        <f t="shared" si="0"/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25">
        <v>1</v>
      </c>
      <c r="L10" s="25">
        <v>11</v>
      </c>
      <c r="M10" s="4">
        <v>4908</v>
      </c>
      <c r="N10" s="4">
        <v>171.78</v>
      </c>
      <c r="O10" s="4">
        <v>85.89</v>
      </c>
      <c r="P10" s="14">
        <v>85.89</v>
      </c>
      <c r="Q10" s="14">
        <v>0</v>
      </c>
    </row>
    <row r="11" spans="1:17" x14ac:dyDescent="0.2">
      <c r="A11" s="1" t="s">
        <v>65</v>
      </c>
      <c r="B11" s="1" t="s">
        <v>72</v>
      </c>
      <c r="C11" s="1" t="s">
        <v>29</v>
      </c>
      <c r="D11" s="2" t="s">
        <v>71</v>
      </c>
      <c r="E11" s="3">
        <f t="shared" si="0"/>
        <v>2</v>
      </c>
      <c r="F11" s="3">
        <v>2</v>
      </c>
      <c r="G11" s="3">
        <v>0</v>
      </c>
      <c r="H11" s="3">
        <v>0</v>
      </c>
      <c r="I11" s="3">
        <v>0</v>
      </c>
      <c r="J11" s="3">
        <v>0</v>
      </c>
      <c r="K11" s="25">
        <v>2</v>
      </c>
      <c r="L11" s="25">
        <v>10</v>
      </c>
      <c r="M11" s="4">
        <v>6600</v>
      </c>
      <c r="N11" s="4">
        <v>194.25</v>
      </c>
      <c r="O11" s="4">
        <v>97.125</v>
      </c>
      <c r="P11" s="14">
        <v>97.13</v>
      </c>
      <c r="Q11" s="14">
        <v>-4.9999999999954525E-3</v>
      </c>
    </row>
    <row r="12" spans="1:17" x14ac:dyDescent="0.2">
      <c r="A12" s="1" t="s">
        <v>65</v>
      </c>
      <c r="B12" s="1" t="s">
        <v>72</v>
      </c>
      <c r="C12" s="1" t="s">
        <v>29</v>
      </c>
      <c r="D12" s="2" t="s">
        <v>71</v>
      </c>
      <c r="E12" s="3">
        <f t="shared" si="0"/>
        <v>2</v>
      </c>
      <c r="F12" s="3">
        <v>1</v>
      </c>
      <c r="G12" s="3">
        <v>0</v>
      </c>
      <c r="H12" s="3">
        <v>1</v>
      </c>
      <c r="I12" s="3">
        <v>0</v>
      </c>
      <c r="J12" s="3">
        <v>0</v>
      </c>
      <c r="K12" s="25">
        <v>2</v>
      </c>
      <c r="L12" s="25">
        <v>34</v>
      </c>
      <c r="M12" s="4">
        <v>33800</v>
      </c>
      <c r="N12" s="4">
        <v>3199</v>
      </c>
      <c r="O12" s="4">
        <v>1599.5</v>
      </c>
      <c r="P12" s="14">
        <v>87.5</v>
      </c>
      <c r="Q12" s="14">
        <v>1512</v>
      </c>
    </row>
    <row r="13" spans="1:17" x14ac:dyDescent="0.2">
      <c r="A13" s="1" t="s">
        <v>65</v>
      </c>
      <c r="B13" s="1" t="s">
        <v>72</v>
      </c>
      <c r="C13" s="1" t="s">
        <v>29</v>
      </c>
      <c r="D13" s="2" t="s">
        <v>71</v>
      </c>
      <c r="E13" s="3">
        <f t="shared" si="0"/>
        <v>3</v>
      </c>
      <c r="F13" s="3">
        <v>2</v>
      </c>
      <c r="G13" s="3">
        <v>0</v>
      </c>
      <c r="H13" s="3">
        <v>1</v>
      </c>
      <c r="I13" s="3">
        <v>0</v>
      </c>
      <c r="J13" s="3">
        <v>0</v>
      </c>
      <c r="K13" s="25">
        <v>3</v>
      </c>
      <c r="L13" s="25">
        <v>3</v>
      </c>
      <c r="M13" s="4">
        <v>7000</v>
      </c>
      <c r="N13" s="4">
        <v>540</v>
      </c>
      <c r="O13" s="4">
        <v>270</v>
      </c>
      <c r="P13" s="14">
        <v>101.25</v>
      </c>
      <c r="Q13" s="14">
        <v>168.75</v>
      </c>
    </row>
    <row r="14" spans="1:17" x14ac:dyDescent="0.2">
      <c r="A14" s="1" t="s">
        <v>65</v>
      </c>
      <c r="B14" s="1" t="s">
        <v>72</v>
      </c>
      <c r="C14" s="1" t="s">
        <v>29</v>
      </c>
      <c r="D14" s="2" t="s">
        <v>34</v>
      </c>
      <c r="E14" s="3">
        <f t="shared" si="0"/>
        <v>1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25">
        <v>1</v>
      </c>
      <c r="L14" s="25">
        <v>1</v>
      </c>
      <c r="M14" s="4">
        <v>2000</v>
      </c>
      <c r="N14" s="4">
        <v>100</v>
      </c>
      <c r="O14" s="4">
        <v>100</v>
      </c>
      <c r="P14" s="14">
        <v>100</v>
      </c>
      <c r="Q14" s="14">
        <v>0</v>
      </c>
    </row>
    <row r="15" spans="1:17" x14ac:dyDescent="0.2">
      <c r="A15" s="1" t="s">
        <v>65</v>
      </c>
      <c r="B15" s="1" t="s">
        <v>36</v>
      </c>
      <c r="C15" s="1" t="s">
        <v>73</v>
      </c>
      <c r="D15" s="2" t="s">
        <v>71</v>
      </c>
      <c r="E15" s="3">
        <f t="shared" si="0"/>
        <v>14</v>
      </c>
      <c r="F15" s="3">
        <v>0</v>
      </c>
      <c r="G15" s="3">
        <v>0</v>
      </c>
      <c r="H15" s="3">
        <v>14</v>
      </c>
      <c r="I15" s="3">
        <v>0</v>
      </c>
      <c r="J15" s="3">
        <v>0</v>
      </c>
      <c r="K15" s="25">
        <v>10</v>
      </c>
      <c r="L15" s="25">
        <v>309</v>
      </c>
      <c r="M15" s="4">
        <v>303050</v>
      </c>
      <c r="N15" s="4">
        <v>28281.5</v>
      </c>
      <c r="O15" s="4">
        <v>14140.75</v>
      </c>
      <c r="P15" s="14">
        <v>0</v>
      </c>
      <c r="Q15" s="14">
        <v>14140.75</v>
      </c>
    </row>
    <row r="16" spans="1:17" x14ac:dyDescent="0.2">
      <c r="A16" s="1" t="s">
        <v>65</v>
      </c>
      <c r="B16" s="1" t="s">
        <v>36</v>
      </c>
      <c r="C16" s="1" t="s">
        <v>73</v>
      </c>
      <c r="D16" s="2" t="s">
        <v>71</v>
      </c>
      <c r="E16" s="3">
        <f t="shared" si="0"/>
        <v>8</v>
      </c>
      <c r="F16" s="3">
        <v>0</v>
      </c>
      <c r="G16" s="3">
        <v>0</v>
      </c>
      <c r="H16" s="3">
        <v>8</v>
      </c>
      <c r="I16" s="3">
        <v>0</v>
      </c>
      <c r="J16" s="3">
        <v>0</v>
      </c>
      <c r="K16" s="25">
        <v>8</v>
      </c>
      <c r="L16" s="25">
        <v>11</v>
      </c>
      <c r="M16" s="4">
        <v>22000</v>
      </c>
      <c r="N16" s="4">
        <v>2970</v>
      </c>
      <c r="O16" s="4">
        <v>1485</v>
      </c>
      <c r="P16" s="14">
        <v>0</v>
      </c>
      <c r="Q16" s="14">
        <v>1485</v>
      </c>
    </row>
    <row r="17" spans="1:17" x14ac:dyDescent="0.2">
      <c r="A17" s="1" t="s">
        <v>65</v>
      </c>
      <c r="B17" s="1" t="s">
        <v>36</v>
      </c>
      <c r="C17" s="1" t="s">
        <v>37</v>
      </c>
      <c r="D17" s="2" t="s">
        <v>71</v>
      </c>
      <c r="E17" s="3">
        <f t="shared" si="0"/>
        <v>2</v>
      </c>
      <c r="F17" s="3">
        <v>0</v>
      </c>
      <c r="G17" s="3">
        <v>0</v>
      </c>
      <c r="H17" s="3">
        <v>2</v>
      </c>
      <c r="I17" s="3">
        <v>0</v>
      </c>
      <c r="J17" s="3">
        <v>0</v>
      </c>
      <c r="K17" s="25">
        <v>1</v>
      </c>
      <c r="L17" s="25">
        <v>30</v>
      </c>
      <c r="M17" s="4">
        <v>28500</v>
      </c>
      <c r="N17" s="4">
        <v>2660</v>
      </c>
      <c r="O17" s="4">
        <v>1330</v>
      </c>
      <c r="P17" s="14">
        <v>0</v>
      </c>
      <c r="Q17" s="14">
        <v>1330</v>
      </c>
    </row>
    <row r="18" spans="1:17" x14ac:dyDescent="0.2">
      <c r="A18" s="1" t="s">
        <v>65</v>
      </c>
      <c r="B18" s="1" t="s">
        <v>36</v>
      </c>
      <c r="C18" s="1" t="s">
        <v>37</v>
      </c>
      <c r="D18" s="2" t="s">
        <v>71</v>
      </c>
      <c r="E18" s="3">
        <f t="shared" si="0"/>
        <v>1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25">
        <v>1</v>
      </c>
      <c r="L18" s="25">
        <v>1</v>
      </c>
      <c r="M18" s="4">
        <v>2000</v>
      </c>
      <c r="N18" s="4">
        <v>270</v>
      </c>
      <c r="O18" s="4">
        <v>135</v>
      </c>
      <c r="P18" s="14">
        <v>0</v>
      </c>
      <c r="Q18" s="14">
        <v>135</v>
      </c>
    </row>
    <row r="19" spans="1:17" x14ac:dyDescent="0.2">
      <c r="A19" s="1" t="s">
        <v>65</v>
      </c>
      <c r="B19" s="1" t="s">
        <v>44</v>
      </c>
      <c r="C19" s="1" t="s">
        <v>45</v>
      </c>
      <c r="D19" s="2" t="s">
        <v>71</v>
      </c>
      <c r="E19" s="3">
        <f t="shared" si="0"/>
        <v>1</v>
      </c>
      <c r="F19" s="3">
        <v>0</v>
      </c>
      <c r="G19" s="3">
        <v>0</v>
      </c>
      <c r="H19" s="3">
        <v>1</v>
      </c>
      <c r="I19" s="3">
        <v>0</v>
      </c>
      <c r="J19" s="3">
        <v>0</v>
      </c>
      <c r="K19" s="25">
        <v>1</v>
      </c>
      <c r="L19" s="25">
        <v>10</v>
      </c>
      <c r="M19" s="4">
        <v>10000</v>
      </c>
      <c r="N19" s="4">
        <v>1050</v>
      </c>
      <c r="O19" s="4">
        <v>525</v>
      </c>
      <c r="P19" s="14">
        <v>0</v>
      </c>
      <c r="Q19" s="14">
        <v>525</v>
      </c>
    </row>
    <row r="20" spans="1:17" x14ac:dyDescent="0.2">
      <c r="A20" s="1" t="s">
        <v>65</v>
      </c>
      <c r="B20" s="1" t="s">
        <v>44</v>
      </c>
      <c r="C20" s="1" t="s">
        <v>45</v>
      </c>
      <c r="D20" s="2" t="s">
        <v>74</v>
      </c>
      <c r="E20" s="3">
        <f t="shared" si="0"/>
        <v>1</v>
      </c>
      <c r="F20" s="3">
        <v>0</v>
      </c>
      <c r="G20" s="3">
        <v>0</v>
      </c>
      <c r="H20" s="3">
        <v>1</v>
      </c>
      <c r="I20" s="3">
        <v>0</v>
      </c>
      <c r="J20" s="3">
        <v>0</v>
      </c>
      <c r="K20" s="25">
        <v>1</v>
      </c>
      <c r="L20" s="25">
        <v>12</v>
      </c>
      <c r="M20" s="4">
        <v>5400</v>
      </c>
      <c r="N20" s="4">
        <v>729</v>
      </c>
      <c r="O20" s="4">
        <v>364.5</v>
      </c>
      <c r="P20" s="14">
        <v>0</v>
      </c>
      <c r="Q20" s="14">
        <v>364.5</v>
      </c>
    </row>
    <row r="21" spans="1:17" x14ac:dyDescent="0.2">
      <c r="A21" s="1" t="s">
        <v>65</v>
      </c>
      <c r="B21" s="1" t="s">
        <v>30</v>
      </c>
      <c r="C21" s="1" t="s">
        <v>31</v>
      </c>
      <c r="D21" s="2" t="s">
        <v>71</v>
      </c>
      <c r="E21" s="3">
        <f t="shared" si="0"/>
        <v>2</v>
      </c>
      <c r="F21" s="3">
        <v>1</v>
      </c>
      <c r="G21" s="3">
        <v>0</v>
      </c>
      <c r="H21" s="3">
        <v>1</v>
      </c>
      <c r="I21" s="3">
        <v>0</v>
      </c>
      <c r="J21" s="3">
        <v>0</v>
      </c>
      <c r="K21" s="25">
        <v>2</v>
      </c>
      <c r="L21" s="25">
        <v>27</v>
      </c>
      <c r="M21" s="4">
        <v>17125</v>
      </c>
      <c r="N21" s="4">
        <v>599.38</v>
      </c>
      <c r="O21" s="4">
        <v>299.69</v>
      </c>
      <c r="P21" s="14">
        <v>273.44</v>
      </c>
      <c r="Q21" s="14">
        <v>26.25</v>
      </c>
    </row>
    <row r="22" spans="1:17" x14ac:dyDescent="0.2">
      <c r="A22" s="1" t="s">
        <v>65</v>
      </c>
      <c r="B22" s="1" t="s">
        <v>30</v>
      </c>
      <c r="C22" s="1" t="s">
        <v>31</v>
      </c>
      <c r="D22" s="2" t="s">
        <v>71</v>
      </c>
      <c r="E22" s="3">
        <f t="shared" si="0"/>
        <v>1</v>
      </c>
      <c r="F22" s="3">
        <v>0</v>
      </c>
      <c r="G22" s="3">
        <v>1</v>
      </c>
      <c r="H22" s="3">
        <v>0</v>
      </c>
      <c r="I22" s="3">
        <v>0</v>
      </c>
      <c r="J22" s="3">
        <v>0</v>
      </c>
      <c r="K22" s="25">
        <v>1</v>
      </c>
      <c r="L22" s="25">
        <v>10</v>
      </c>
      <c r="M22" s="4">
        <v>10000</v>
      </c>
      <c r="N22" s="4">
        <v>1050</v>
      </c>
      <c r="O22" s="4">
        <v>525</v>
      </c>
      <c r="P22" s="14">
        <v>0</v>
      </c>
      <c r="Q22" s="14">
        <v>525</v>
      </c>
    </row>
    <row r="23" spans="1:17" x14ac:dyDescent="0.2">
      <c r="A23" s="1" t="s">
        <v>65</v>
      </c>
      <c r="B23" s="1" t="s">
        <v>30</v>
      </c>
      <c r="C23" s="1" t="s">
        <v>31</v>
      </c>
      <c r="D23" s="2" t="s">
        <v>71</v>
      </c>
      <c r="E23" s="3">
        <f t="shared" si="0"/>
        <v>3</v>
      </c>
      <c r="F23" s="3">
        <v>1</v>
      </c>
      <c r="G23" s="3">
        <v>1</v>
      </c>
      <c r="H23" s="3">
        <v>1</v>
      </c>
      <c r="I23" s="3">
        <v>0</v>
      </c>
      <c r="J23" s="3">
        <v>0</v>
      </c>
      <c r="K23" s="25">
        <v>3</v>
      </c>
      <c r="L23" s="25">
        <v>3</v>
      </c>
      <c r="M23" s="4">
        <v>7500</v>
      </c>
      <c r="N23" s="4">
        <v>607</v>
      </c>
      <c r="O23" s="4">
        <v>303.5</v>
      </c>
      <c r="P23" s="14">
        <v>101.25</v>
      </c>
      <c r="Q23" s="14">
        <v>202.25</v>
      </c>
    </row>
    <row r="24" spans="1:17" x14ac:dyDescent="0.2">
      <c r="A24" s="1" t="s">
        <v>65</v>
      </c>
      <c r="B24" s="1" t="s">
        <v>30</v>
      </c>
      <c r="C24" s="1" t="s">
        <v>33</v>
      </c>
      <c r="D24" s="2" t="s">
        <v>71</v>
      </c>
      <c r="E24" s="3">
        <f t="shared" si="0"/>
        <v>1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25">
        <v>1</v>
      </c>
      <c r="L24" s="25">
        <v>22</v>
      </c>
      <c r="M24" s="4">
        <v>13200</v>
      </c>
      <c r="N24" s="4">
        <v>693</v>
      </c>
      <c r="O24" s="4">
        <v>346.5</v>
      </c>
      <c r="P24" s="14">
        <v>0</v>
      </c>
      <c r="Q24" s="14">
        <v>346.5</v>
      </c>
    </row>
    <row r="25" spans="1:17" x14ac:dyDescent="0.2">
      <c r="A25" s="1" t="s">
        <v>65</v>
      </c>
      <c r="B25" s="1" t="s">
        <v>30</v>
      </c>
      <c r="C25" s="1" t="s">
        <v>33</v>
      </c>
      <c r="D25" s="2" t="s">
        <v>71</v>
      </c>
      <c r="E25" s="3">
        <f t="shared" si="0"/>
        <v>1</v>
      </c>
      <c r="F25" s="3">
        <v>1</v>
      </c>
      <c r="G25" s="3">
        <v>0</v>
      </c>
      <c r="H25" s="3">
        <v>0</v>
      </c>
      <c r="I25" s="3">
        <v>0</v>
      </c>
      <c r="J25" s="3">
        <v>0</v>
      </c>
      <c r="K25" s="25">
        <v>1</v>
      </c>
      <c r="L25" s="25">
        <v>20</v>
      </c>
      <c r="M25" s="4">
        <v>20000</v>
      </c>
      <c r="N25" s="4">
        <v>600</v>
      </c>
      <c r="O25" s="4">
        <v>300</v>
      </c>
      <c r="P25" s="14">
        <v>300</v>
      </c>
      <c r="Q25" s="14">
        <v>0</v>
      </c>
    </row>
    <row r="26" spans="1:17" x14ac:dyDescent="0.2">
      <c r="A26" s="1" t="s">
        <v>65</v>
      </c>
      <c r="B26" s="1" t="s">
        <v>30</v>
      </c>
      <c r="C26" s="1" t="s">
        <v>33</v>
      </c>
      <c r="D26" s="2" t="s">
        <v>71</v>
      </c>
      <c r="E26" s="3">
        <f t="shared" si="0"/>
        <v>2</v>
      </c>
      <c r="F26" s="3">
        <v>2</v>
      </c>
      <c r="G26" s="3">
        <v>0</v>
      </c>
      <c r="H26" s="3">
        <v>0</v>
      </c>
      <c r="I26" s="3">
        <v>0</v>
      </c>
      <c r="J26" s="3">
        <v>0</v>
      </c>
      <c r="K26" s="25">
        <v>2</v>
      </c>
      <c r="L26" s="25">
        <v>2</v>
      </c>
      <c r="M26" s="4">
        <v>3800</v>
      </c>
      <c r="N26" s="4">
        <v>171</v>
      </c>
      <c r="O26" s="4">
        <v>85.5</v>
      </c>
      <c r="P26" s="14">
        <v>85.5</v>
      </c>
      <c r="Q26" s="14">
        <v>0</v>
      </c>
    </row>
    <row r="27" spans="1:17" x14ac:dyDescent="0.2">
      <c r="A27" s="31" t="s">
        <v>65</v>
      </c>
      <c r="B27" s="31" t="s">
        <v>30</v>
      </c>
      <c r="C27" s="31" t="s">
        <v>32</v>
      </c>
      <c r="D27" s="31" t="s">
        <v>71</v>
      </c>
      <c r="E27" s="3">
        <f t="shared" si="0"/>
        <v>7</v>
      </c>
      <c r="F27" s="32">
        <v>3</v>
      </c>
      <c r="G27" s="32">
        <v>0</v>
      </c>
      <c r="H27" s="32">
        <v>4</v>
      </c>
      <c r="I27" s="32">
        <v>0</v>
      </c>
      <c r="J27" s="32">
        <v>0</v>
      </c>
      <c r="K27" s="33">
        <v>7</v>
      </c>
      <c r="L27" s="33">
        <v>91</v>
      </c>
      <c r="M27" s="34">
        <v>63050</v>
      </c>
      <c r="N27" s="34">
        <v>2188.38</v>
      </c>
      <c r="O27" s="34">
        <v>1094.19</v>
      </c>
      <c r="P27" s="14">
        <v>113.32</v>
      </c>
      <c r="Q27" s="14">
        <v>980.87000000000012</v>
      </c>
    </row>
    <row r="28" spans="1:17" x14ac:dyDescent="0.2">
      <c r="A28" s="31" t="s">
        <v>65</v>
      </c>
      <c r="B28" s="31" t="s">
        <v>30</v>
      </c>
      <c r="C28" s="31" t="s">
        <v>32</v>
      </c>
      <c r="D28" s="31" t="s">
        <v>71</v>
      </c>
      <c r="E28" s="3">
        <f t="shared" si="0"/>
        <v>5</v>
      </c>
      <c r="F28" s="32">
        <v>1</v>
      </c>
      <c r="G28" s="32">
        <v>0</v>
      </c>
      <c r="H28" s="32">
        <v>4</v>
      </c>
      <c r="I28" s="32">
        <v>0</v>
      </c>
      <c r="J28" s="32">
        <v>0</v>
      </c>
      <c r="K28" s="33">
        <v>5</v>
      </c>
      <c r="L28" s="33">
        <v>39</v>
      </c>
      <c r="M28" s="34">
        <v>33800</v>
      </c>
      <c r="N28" s="34">
        <v>2285.5</v>
      </c>
      <c r="O28" s="34">
        <v>1142.75</v>
      </c>
      <c r="P28" s="14">
        <v>136.5</v>
      </c>
      <c r="Q28" s="14">
        <v>1006.25</v>
      </c>
    </row>
    <row r="29" spans="1:17" x14ac:dyDescent="0.2">
      <c r="A29" s="31" t="s">
        <v>65</v>
      </c>
      <c r="B29" s="31" t="s">
        <v>30</v>
      </c>
      <c r="C29" s="31" t="s">
        <v>32</v>
      </c>
      <c r="D29" s="31" t="s">
        <v>71</v>
      </c>
      <c r="E29" s="3">
        <f t="shared" si="0"/>
        <v>2</v>
      </c>
      <c r="F29" s="32">
        <v>1</v>
      </c>
      <c r="G29" s="32">
        <v>0</v>
      </c>
      <c r="H29" s="32">
        <v>1</v>
      </c>
      <c r="I29" s="32">
        <v>0</v>
      </c>
      <c r="J29" s="32">
        <v>0</v>
      </c>
      <c r="K29" s="33">
        <v>2</v>
      </c>
      <c r="L29" s="33">
        <v>2</v>
      </c>
      <c r="M29" s="34">
        <v>5000</v>
      </c>
      <c r="N29" s="34">
        <v>315</v>
      </c>
      <c r="O29" s="34">
        <v>157.5</v>
      </c>
      <c r="P29" s="14">
        <v>90</v>
      </c>
      <c r="Q29" s="14">
        <v>67.5</v>
      </c>
    </row>
    <row r="30" spans="1:17" x14ac:dyDescent="0.2">
      <c r="A30" s="1" t="s">
        <v>65</v>
      </c>
      <c r="B30" s="1" t="s">
        <v>38</v>
      </c>
      <c r="C30" s="1" t="s">
        <v>40</v>
      </c>
      <c r="D30" s="2" t="s">
        <v>71</v>
      </c>
      <c r="E30" s="3">
        <f t="shared" si="0"/>
        <v>1</v>
      </c>
      <c r="F30" s="3">
        <v>1</v>
      </c>
      <c r="G30" s="3">
        <v>0</v>
      </c>
      <c r="H30" s="3">
        <v>0</v>
      </c>
      <c r="I30" s="3">
        <v>0</v>
      </c>
      <c r="J30" s="3">
        <v>0</v>
      </c>
      <c r="K30" s="25">
        <v>1</v>
      </c>
      <c r="L30" s="25">
        <v>16</v>
      </c>
      <c r="M30" s="4">
        <v>6800</v>
      </c>
      <c r="N30" s="4">
        <v>119</v>
      </c>
      <c r="O30" s="4">
        <v>59.5</v>
      </c>
      <c r="P30" s="14">
        <v>0</v>
      </c>
      <c r="Q30" s="14">
        <v>59.5</v>
      </c>
    </row>
    <row r="31" spans="1:17" x14ac:dyDescent="0.2">
      <c r="A31" s="1" t="s">
        <v>65</v>
      </c>
      <c r="B31" s="1" t="s">
        <v>38</v>
      </c>
      <c r="C31" s="1" t="s">
        <v>40</v>
      </c>
      <c r="D31" s="2" t="s">
        <v>71</v>
      </c>
      <c r="E31" s="3">
        <f t="shared" si="0"/>
        <v>2</v>
      </c>
      <c r="F31" s="3">
        <v>1</v>
      </c>
      <c r="G31" s="3">
        <v>0</v>
      </c>
      <c r="H31" s="3">
        <v>1</v>
      </c>
      <c r="I31" s="3">
        <v>0</v>
      </c>
      <c r="J31" s="3">
        <v>0</v>
      </c>
      <c r="K31" s="25">
        <v>2</v>
      </c>
      <c r="L31" s="25">
        <v>34</v>
      </c>
      <c r="M31" s="4">
        <v>42700</v>
      </c>
      <c r="N31" s="4">
        <v>2754.5</v>
      </c>
      <c r="O31" s="4">
        <v>1377.25</v>
      </c>
      <c r="P31" s="14">
        <v>432.25</v>
      </c>
      <c r="Q31" s="14">
        <v>945</v>
      </c>
    </row>
    <row r="32" spans="1:17" x14ac:dyDescent="0.2">
      <c r="A32" s="1" t="s">
        <v>65</v>
      </c>
      <c r="B32" s="1" t="s">
        <v>38</v>
      </c>
      <c r="C32" s="1" t="s">
        <v>40</v>
      </c>
      <c r="D32" s="2" t="s">
        <v>71</v>
      </c>
      <c r="E32" s="3">
        <f t="shared" si="0"/>
        <v>9</v>
      </c>
      <c r="F32" s="3">
        <v>9</v>
      </c>
      <c r="G32" s="3">
        <v>0</v>
      </c>
      <c r="H32" s="3">
        <v>0</v>
      </c>
      <c r="I32" s="3">
        <v>0</v>
      </c>
      <c r="J32" s="3">
        <v>0</v>
      </c>
      <c r="K32" s="25">
        <v>7</v>
      </c>
      <c r="L32" s="25">
        <v>9</v>
      </c>
      <c r="M32" s="4">
        <v>20800</v>
      </c>
      <c r="N32" s="4">
        <v>936</v>
      </c>
      <c r="O32" s="4">
        <v>468</v>
      </c>
      <c r="P32" s="14">
        <v>468.02</v>
      </c>
      <c r="Q32" s="14">
        <v>-1.999999999998181E-2</v>
      </c>
    </row>
    <row r="33" spans="1:17" x14ac:dyDescent="0.2">
      <c r="A33" s="1" t="s">
        <v>65</v>
      </c>
      <c r="B33" s="1" t="s">
        <v>38</v>
      </c>
      <c r="C33" s="1" t="s">
        <v>39</v>
      </c>
      <c r="D33" s="2" t="s">
        <v>71</v>
      </c>
      <c r="E33" s="3">
        <f t="shared" si="0"/>
        <v>1</v>
      </c>
      <c r="F33" s="3">
        <v>0</v>
      </c>
      <c r="G33" s="3">
        <v>0</v>
      </c>
      <c r="H33" s="3">
        <v>1</v>
      </c>
      <c r="I33" s="3">
        <v>0</v>
      </c>
      <c r="J33" s="3">
        <v>0</v>
      </c>
      <c r="K33" s="25">
        <v>1</v>
      </c>
      <c r="L33" s="25">
        <v>15</v>
      </c>
      <c r="M33" s="4">
        <v>9750</v>
      </c>
      <c r="N33" s="4">
        <v>341.25</v>
      </c>
      <c r="O33" s="4">
        <v>170.625</v>
      </c>
      <c r="P33" s="14">
        <v>0</v>
      </c>
      <c r="Q33" s="14">
        <v>170.625</v>
      </c>
    </row>
    <row r="34" spans="1:17" x14ac:dyDescent="0.2">
      <c r="A34" s="1" t="s">
        <v>65</v>
      </c>
      <c r="B34" s="1" t="s">
        <v>38</v>
      </c>
      <c r="C34" s="1" t="s">
        <v>39</v>
      </c>
      <c r="D34" s="2" t="s">
        <v>71</v>
      </c>
      <c r="E34" s="3">
        <f t="shared" si="0"/>
        <v>2</v>
      </c>
      <c r="F34" s="3">
        <v>0</v>
      </c>
      <c r="G34" s="3">
        <v>0</v>
      </c>
      <c r="H34" s="3">
        <v>2</v>
      </c>
      <c r="I34" s="3">
        <v>0</v>
      </c>
      <c r="J34" s="3">
        <v>0</v>
      </c>
      <c r="K34" s="25">
        <v>2</v>
      </c>
      <c r="L34" s="25">
        <v>34</v>
      </c>
      <c r="M34" s="4">
        <v>40000</v>
      </c>
      <c r="N34" s="4">
        <v>1200</v>
      </c>
      <c r="O34" s="4">
        <v>600</v>
      </c>
      <c r="P34" s="14">
        <v>0</v>
      </c>
      <c r="Q34" s="14">
        <v>600</v>
      </c>
    </row>
    <row r="35" spans="1:17" x14ac:dyDescent="0.2">
      <c r="A35" s="1" t="s">
        <v>65</v>
      </c>
      <c r="B35" s="1" t="s">
        <v>38</v>
      </c>
      <c r="C35" s="1" t="s">
        <v>39</v>
      </c>
      <c r="D35" s="2" t="s">
        <v>71</v>
      </c>
      <c r="E35" s="3">
        <f t="shared" si="0"/>
        <v>1</v>
      </c>
      <c r="F35" s="3">
        <v>0</v>
      </c>
      <c r="G35" s="3">
        <v>0</v>
      </c>
      <c r="H35" s="3">
        <v>1</v>
      </c>
      <c r="I35" s="3">
        <v>0</v>
      </c>
      <c r="J35" s="3">
        <v>0</v>
      </c>
      <c r="K35" s="25">
        <v>1</v>
      </c>
      <c r="L35" s="25">
        <v>2</v>
      </c>
      <c r="M35" s="4">
        <v>1600</v>
      </c>
      <c r="N35" s="4">
        <v>168</v>
      </c>
      <c r="O35" s="4">
        <v>84</v>
      </c>
      <c r="P35" s="14">
        <v>0</v>
      </c>
      <c r="Q35" s="14">
        <v>84</v>
      </c>
    </row>
    <row r="36" spans="1:17" x14ac:dyDescent="0.2">
      <c r="A36" s="1" t="s">
        <v>65</v>
      </c>
      <c r="B36" s="1" t="s">
        <v>38</v>
      </c>
      <c r="C36" s="1" t="s">
        <v>39</v>
      </c>
      <c r="D36" s="2" t="s">
        <v>71</v>
      </c>
      <c r="E36" s="3">
        <f t="shared" si="0"/>
        <v>2</v>
      </c>
      <c r="F36" s="3">
        <v>1</v>
      </c>
      <c r="G36" s="3">
        <v>0</v>
      </c>
      <c r="H36" s="3">
        <v>1</v>
      </c>
      <c r="I36" s="3">
        <v>0</v>
      </c>
      <c r="J36" s="3">
        <v>0</v>
      </c>
      <c r="K36" s="25">
        <v>2</v>
      </c>
      <c r="L36" s="25">
        <v>2</v>
      </c>
      <c r="M36" s="4">
        <v>4500</v>
      </c>
      <c r="N36" s="4">
        <v>427.5</v>
      </c>
      <c r="O36" s="4">
        <v>213.75</v>
      </c>
      <c r="P36" s="14">
        <v>0</v>
      </c>
      <c r="Q36" s="14">
        <v>213.75</v>
      </c>
    </row>
    <row r="37" spans="1:17" x14ac:dyDescent="0.2">
      <c r="A37" s="1" t="s">
        <v>65</v>
      </c>
      <c r="B37" s="1" t="s">
        <v>46</v>
      </c>
      <c r="C37" s="1" t="s">
        <v>47</v>
      </c>
      <c r="D37" s="2" t="s">
        <v>71</v>
      </c>
      <c r="E37" s="3">
        <f t="shared" si="0"/>
        <v>7</v>
      </c>
      <c r="F37" s="3">
        <v>1</v>
      </c>
      <c r="G37" s="3">
        <v>0</v>
      </c>
      <c r="H37" s="3">
        <v>6</v>
      </c>
      <c r="I37" s="3">
        <v>0</v>
      </c>
      <c r="J37" s="3">
        <v>0</v>
      </c>
      <c r="K37" s="25">
        <v>7</v>
      </c>
      <c r="L37" s="25">
        <v>296</v>
      </c>
      <c r="M37" s="4">
        <v>196700</v>
      </c>
      <c r="N37" s="4">
        <v>7339.5</v>
      </c>
      <c r="O37" s="4">
        <v>3669.75</v>
      </c>
      <c r="P37" s="14">
        <v>3669.75</v>
      </c>
      <c r="Q37" s="14">
        <v>0</v>
      </c>
    </row>
    <row r="38" spans="1:17" x14ac:dyDescent="0.2">
      <c r="A38" s="1" t="s">
        <v>65</v>
      </c>
      <c r="B38" s="1" t="s">
        <v>46</v>
      </c>
      <c r="C38" s="1" t="s">
        <v>47</v>
      </c>
      <c r="D38" s="2" t="s">
        <v>71</v>
      </c>
      <c r="E38" s="3">
        <f t="shared" si="0"/>
        <v>1</v>
      </c>
      <c r="F38" s="3">
        <v>1</v>
      </c>
      <c r="G38" s="3">
        <v>0</v>
      </c>
      <c r="H38" s="3">
        <v>0</v>
      </c>
      <c r="I38" s="3">
        <v>0</v>
      </c>
      <c r="J38" s="3">
        <v>0</v>
      </c>
      <c r="K38" s="25">
        <v>1</v>
      </c>
      <c r="L38" s="25">
        <v>10</v>
      </c>
      <c r="M38" s="4">
        <v>4000</v>
      </c>
      <c r="N38" s="4">
        <v>140</v>
      </c>
      <c r="O38" s="4">
        <v>70</v>
      </c>
      <c r="P38" s="14">
        <v>70</v>
      </c>
      <c r="Q38" s="14">
        <v>0</v>
      </c>
    </row>
    <row r="39" spans="1:17" x14ac:dyDescent="0.2">
      <c r="A39" s="1" t="s">
        <v>65</v>
      </c>
      <c r="B39" s="1" t="s">
        <v>46</v>
      </c>
      <c r="C39" s="1" t="s">
        <v>47</v>
      </c>
      <c r="D39" s="2" t="s">
        <v>71</v>
      </c>
      <c r="E39" s="3">
        <f t="shared" si="0"/>
        <v>3</v>
      </c>
      <c r="F39" s="3">
        <v>1</v>
      </c>
      <c r="G39" s="3">
        <v>0</v>
      </c>
      <c r="H39" s="3">
        <v>2</v>
      </c>
      <c r="I39" s="3">
        <v>0</v>
      </c>
      <c r="J39" s="3">
        <v>0</v>
      </c>
      <c r="K39" s="25">
        <v>3</v>
      </c>
      <c r="L39" s="25">
        <v>19</v>
      </c>
      <c r="M39" s="4">
        <v>14200</v>
      </c>
      <c r="N39" s="4">
        <v>938</v>
      </c>
      <c r="O39" s="4">
        <v>469</v>
      </c>
      <c r="P39" s="14">
        <v>469</v>
      </c>
      <c r="Q39" s="14">
        <v>0</v>
      </c>
    </row>
    <row r="40" spans="1:17" x14ac:dyDescent="0.2">
      <c r="A40" s="1" t="s">
        <v>65</v>
      </c>
      <c r="B40" s="1" t="s">
        <v>46</v>
      </c>
      <c r="C40" s="1" t="s">
        <v>47</v>
      </c>
      <c r="D40" s="2" t="s">
        <v>71</v>
      </c>
      <c r="E40" s="3">
        <f t="shared" si="0"/>
        <v>2</v>
      </c>
      <c r="F40" s="3">
        <v>2</v>
      </c>
      <c r="G40" s="3">
        <v>0</v>
      </c>
      <c r="H40" s="3">
        <v>0</v>
      </c>
      <c r="I40" s="3">
        <v>0</v>
      </c>
      <c r="J40" s="3">
        <v>0</v>
      </c>
      <c r="K40" s="25">
        <v>2</v>
      </c>
      <c r="L40" s="25">
        <v>2</v>
      </c>
      <c r="M40" s="4">
        <v>1600</v>
      </c>
      <c r="N40" s="4">
        <v>72</v>
      </c>
      <c r="O40" s="4">
        <v>36</v>
      </c>
      <c r="P40" s="14">
        <v>36</v>
      </c>
      <c r="Q40" s="14">
        <v>0</v>
      </c>
    </row>
    <row r="41" spans="1:17" x14ac:dyDescent="0.2">
      <c r="A41" s="1" t="s">
        <v>65</v>
      </c>
      <c r="B41" s="1" t="s">
        <v>46</v>
      </c>
      <c r="C41" s="1" t="s">
        <v>49</v>
      </c>
      <c r="D41" s="2" t="s">
        <v>71</v>
      </c>
      <c r="E41" s="3">
        <f t="shared" si="0"/>
        <v>1</v>
      </c>
      <c r="F41" s="3">
        <v>1</v>
      </c>
      <c r="G41" s="3">
        <v>0</v>
      </c>
      <c r="H41" s="3">
        <v>0</v>
      </c>
      <c r="I41" s="3">
        <v>0</v>
      </c>
      <c r="J41" s="3">
        <v>0</v>
      </c>
      <c r="K41" s="25">
        <v>1</v>
      </c>
      <c r="L41" s="25">
        <v>2</v>
      </c>
      <c r="M41" s="4">
        <v>3400</v>
      </c>
      <c r="N41" s="4">
        <v>119</v>
      </c>
      <c r="O41" s="4">
        <v>59.5</v>
      </c>
      <c r="P41" s="14">
        <v>59.5</v>
      </c>
      <c r="Q41" s="14">
        <v>0</v>
      </c>
    </row>
    <row r="42" spans="1:17" x14ac:dyDescent="0.2">
      <c r="A42" s="1" t="s">
        <v>65</v>
      </c>
      <c r="B42" s="1" t="s">
        <v>46</v>
      </c>
      <c r="C42" s="1" t="s">
        <v>49</v>
      </c>
      <c r="D42" s="2" t="s">
        <v>71</v>
      </c>
      <c r="E42" s="3">
        <f t="shared" si="0"/>
        <v>1</v>
      </c>
      <c r="F42" s="3">
        <v>1</v>
      </c>
      <c r="G42" s="3">
        <v>0</v>
      </c>
      <c r="H42" s="3">
        <v>0</v>
      </c>
      <c r="I42" s="3">
        <v>0</v>
      </c>
      <c r="J42" s="3">
        <v>0</v>
      </c>
      <c r="K42" s="25">
        <v>1</v>
      </c>
      <c r="L42" s="25">
        <v>1</v>
      </c>
      <c r="M42" s="4">
        <v>3250</v>
      </c>
      <c r="N42" s="4">
        <v>146.25</v>
      </c>
      <c r="O42" s="4">
        <v>73.125</v>
      </c>
      <c r="P42" s="14">
        <v>73.13</v>
      </c>
      <c r="Q42" s="14">
        <v>-4.9999999999954525E-3</v>
      </c>
    </row>
    <row r="43" spans="1:17" x14ac:dyDescent="0.2">
      <c r="A43" s="1" t="s">
        <v>65</v>
      </c>
      <c r="B43" s="1" t="s">
        <v>46</v>
      </c>
      <c r="C43" s="1" t="s">
        <v>48</v>
      </c>
      <c r="D43" s="2" t="s">
        <v>71</v>
      </c>
      <c r="E43" s="3">
        <f t="shared" si="0"/>
        <v>1</v>
      </c>
      <c r="F43" s="3">
        <v>0</v>
      </c>
      <c r="G43" s="3">
        <v>0</v>
      </c>
      <c r="H43" s="3">
        <v>1</v>
      </c>
      <c r="I43" s="3">
        <v>0</v>
      </c>
      <c r="J43" s="3">
        <v>0</v>
      </c>
      <c r="K43" s="25">
        <v>1</v>
      </c>
      <c r="L43" s="25">
        <v>25</v>
      </c>
      <c r="M43" s="4">
        <v>18750</v>
      </c>
      <c r="N43" s="4">
        <v>656.25</v>
      </c>
      <c r="O43" s="4">
        <v>328.125</v>
      </c>
      <c r="P43" s="14">
        <v>328.13</v>
      </c>
      <c r="Q43" s="14">
        <v>-4.9999999999954525E-3</v>
      </c>
    </row>
    <row r="44" spans="1:17" x14ac:dyDescent="0.2">
      <c r="A44" s="1" t="s">
        <v>65</v>
      </c>
      <c r="B44" s="1" t="s">
        <v>46</v>
      </c>
      <c r="C44" s="1" t="s">
        <v>48</v>
      </c>
      <c r="D44" s="2" t="s">
        <v>71</v>
      </c>
      <c r="E44" s="3">
        <f t="shared" si="0"/>
        <v>4</v>
      </c>
      <c r="F44" s="3">
        <v>0</v>
      </c>
      <c r="G44" s="3">
        <v>0</v>
      </c>
      <c r="H44" s="3">
        <v>1</v>
      </c>
      <c r="I44" s="3">
        <v>0</v>
      </c>
      <c r="J44" s="3">
        <v>3</v>
      </c>
      <c r="K44" s="25">
        <v>4</v>
      </c>
      <c r="L44" s="25">
        <v>45</v>
      </c>
      <c r="M44" s="4">
        <v>54200</v>
      </c>
      <c r="N44" s="4">
        <v>4878</v>
      </c>
      <c r="O44" s="4">
        <v>2439</v>
      </c>
      <c r="P44" s="14">
        <v>2439</v>
      </c>
      <c r="Q44" s="14">
        <v>0</v>
      </c>
    </row>
    <row r="45" spans="1:17" x14ac:dyDescent="0.2">
      <c r="A45" s="1" t="s">
        <v>65</v>
      </c>
      <c r="B45" s="1" t="s">
        <v>46</v>
      </c>
      <c r="C45" s="1" t="s">
        <v>48</v>
      </c>
      <c r="D45" s="2" t="s">
        <v>71</v>
      </c>
      <c r="E45" s="3">
        <f t="shared" si="0"/>
        <v>3</v>
      </c>
      <c r="F45" s="3">
        <v>2</v>
      </c>
      <c r="G45" s="3">
        <v>0</v>
      </c>
      <c r="H45" s="3">
        <v>1</v>
      </c>
      <c r="I45" s="3">
        <v>0</v>
      </c>
      <c r="J45" s="3">
        <v>0</v>
      </c>
      <c r="K45" s="25">
        <v>3</v>
      </c>
      <c r="L45" s="25">
        <v>21</v>
      </c>
      <c r="M45" s="4">
        <v>17300</v>
      </c>
      <c r="N45" s="4">
        <v>855.5</v>
      </c>
      <c r="O45" s="4">
        <v>427.75</v>
      </c>
      <c r="P45" s="14">
        <v>427.75</v>
      </c>
      <c r="Q45" s="14">
        <v>0</v>
      </c>
    </row>
    <row r="46" spans="1:17" x14ac:dyDescent="0.2">
      <c r="A46" s="1" t="s">
        <v>65</v>
      </c>
      <c r="B46" s="1" t="s">
        <v>46</v>
      </c>
      <c r="C46" s="1" t="s">
        <v>48</v>
      </c>
      <c r="D46" s="2" t="s">
        <v>71</v>
      </c>
      <c r="E46" s="3">
        <f t="shared" si="0"/>
        <v>4</v>
      </c>
      <c r="F46" s="3">
        <v>2</v>
      </c>
      <c r="G46" s="3">
        <v>0</v>
      </c>
      <c r="H46" s="3">
        <v>2</v>
      </c>
      <c r="I46" s="3">
        <v>0</v>
      </c>
      <c r="J46" s="3">
        <v>0</v>
      </c>
      <c r="K46" s="25">
        <v>4</v>
      </c>
      <c r="L46" s="25">
        <v>4</v>
      </c>
      <c r="M46" s="4">
        <v>10400</v>
      </c>
      <c r="N46" s="4">
        <v>678</v>
      </c>
      <c r="O46" s="4">
        <v>339</v>
      </c>
      <c r="P46" s="14">
        <v>339</v>
      </c>
      <c r="Q46" s="14">
        <v>0</v>
      </c>
    </row>
    <row r="47" spans="1:17" x14ac:dyDescent="0.2">
      <c r="A47" s="1" t="s">
        <v>65</v>
      </c>
      <c r="B47" s="1" t="s">
        <v>20</v>
      </c>
      <c r="C47" s="1" t="s">
        <v>22</v>
      </c>
      <c r="D47" s="2" t="s">
        <v>71</v>
      </c>
      <c r="E47" s="3">
        <f t="shared" si="0"/>
        <v>3</v>
      </c>
      <c r="F47" s="3">
        <v>0</v>
      </c>
      <c r="G47" s="3">
        <v>0</v>
      </c>
      <c r="H47" s="3">
        <v>3</v>
      </c>
      <c r="I47" s="3">
        <v>0</v>
      </c>
      <c r="J47" s="3">
        <v>0</v>
      </c>
      <c r="K47" s="25">
        <v>3</v>
      </c>
      <c r="L47" s="25">
        <v>100</v>
      </c>
      <c r="M47" s="4">
        <v>65000</v>
      </c>
      <c r="N47" s="4">
        <v>3412.5</v>
      </c>
      <c r="O47" s="4">
        <v>1706.25</v>
      </c>
      <c r="P47" s="14">
        <v>0</v>
      </c>
      <c r="Q47" s="14">
        <v>1706.25</v>
      </c>
    </row>
    <row r="48" spans="1:17" x14ac:dyDescent="0.2">
      <c r="A48" s="1" t="s">
        <v>65</v>
      </c>
      <c r="B48" s="1" t="s">
        <v>20</v>
      </c>
      <c r="C48" s="1" t="s">
        <v>22</v>
      </c>
      <c r="D48" s="2" t="s">
        <v>71</v>
      </c>
      <c r="E48" s="3">
        <f t="shared" si="0"/>
        <v>1</v>
      </c>
      <c r="F48" s="3">
        <v>1</v>
      </c>
      <c r="G48" s="3">
        <v>0</v>
      </c>
      <c r="H48" s="3">
        <v>0</v>
      </c>
      <c r="I48" s="3">
        <v>0</v>
      </c>
      <c r="J48" s="3">
        <v>0</v>
      </c>
      <c r="K48" s="25">
        <v>1</v>
      </c>
      <c r="L48" s="25">
        <v>1</v>
      </c>
      <c r="M48" s="4">
        <v>250</v>
      </c>
      <c r="N48" s="4">
        <v>4.38</v>
      </c>
      <c r="O48" s="4">
        <v>2.19</v>
      </c>
      <c r="P48" s="14">
        <v>2.19</v>
      </c>
      <c r="Q48" s="14">
        <v>0</v>
      </c>
    </row>
    <row r="49" spans="1:17" x14ac:dyDescent="0.2">
      <c r="A49" s="1" t="s">
        <v>65</v>
      </c>
      <c r="B49" s="1" t="s">
        <v>20</v>
      </c>
      <c r="C49" s="1" t="s">
        <v>22</v>
      </c>
      <c r="D49" s="2" t="s">
        <v>71</v>
      </c>
      <c r="E49" s="3">
        <f t="shared" si="0"/>
        <v>2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25">
        <v>2</v>
      </c>
      <c r="L49" s="25">
        <v>78</v>
      </c>
      <c r="M49" s="4">
        <v>78000</v>
      </c>
      <c r="N49" s="4">
        <v>8190</v>
      </c>
      <c r="O49" s="4">
        <v>4095</v>
      </c>
      <c r="P49" s="14">
        <v>0</v>
      </c>
      <c r="Q49" s="14">
        <v>4095</v>
      </c>
    </row>
    <row r="50" spans="1:17" x14ac:dyDescent="0.2">
      <c r="A50" s="1" t="s">
        <v>65</v>
      </c>
      <c r="B50" s="1" t="s">
        <v>20</v>
      </c>
      <c r="C50" s="1" t="s">
        <v>22</v>
      </c>
      <c r="D50" s="2" t="s">
        <v>75</v>
      </c>
      <c r="E50" s="3">
        <f t="shared" si="0"/>
        <v>5</v>
      </c>
      <c r="F50" s="3">
        <v>3</v>
      </c>
      <c r="G50" s="3">
        <v>0</v>
      </c>
      <c r="H50" s="3">
        <v>2</v>
      </c>
      <c r="I50" s="3">
        <v>0</v>
      </c>
      <c r="J50" s="3">
        <v>0</v>
      </c>
      <c r="K50" s="25">
        <v>5</v>
      </c>
      <c r="L50" s="25">
        <v>6</v>
      </c>
      <c r="M50" s="4">
        <v>15000</v>
      </c>
      <c r="N50" s="4">
        <v>1485</v>
      </c>
      <c r="O50" s="4">
        <v>742.5</v>
      </c>
      <c r="P50" s="14">
        <v>135</v>
      </c>
      <c r="Q50" s="14">
        <v>607.5</v>
      </c>
    </row>
    <row r="51" spans="1:17" x14ac:dyDescent="0.2">
      <c r="A51" s="1" t="s">
        <v>65</v>
      </c>
      <c r="B51" s="1" t="s">
        <v>20</v>
      </c>
      <c r="C51" s="1" t="s">
        <v>76</v>
      </c>
      <c r="D51" s="2" t="s">
        <v>71</v>
      </c>
      <c r="E51" s="3">
        <f t="shared" si="0"/>
        <v>3</v>
      </c>
      <c r="F51" s="3">
        <v>3</v>
      </c>
      <c r="G51" s="3">
        <v>0</v>
      </c>
      <c r="H51" s="3">
        <v>0</v>
      </c>
      <c r="I51" s="3">
        <v>0</v>
      </c>
      <c r="J51" s="3">
        <v>0</v>
      </c>
      <c r="K51" s="25">
        <v>1</v>
      </c>
      <c r="L51" s="25">
        <v>113</v>
      </c>
      <c r="M51" s="4">
        <v>71150</v>
      </c>
      <c r="N51" s="4">
        <v>1245.1300000000001</v>
      </c>
      <c r="O51" s="4">
        <v>622.56500000000005</v>
      </c>
      <c r="P51" s="14">
        <v>622.57000000000005</v>
      </c>
      <c r="Q51" s="14">
        <v>-4.9999999999954525E-3</v>
      </c>
    </row>
    <row r="52" spans="1:17" x14ac:dyDescent="0.2">
      <c r="A52" s="1" t="s">
        <v>65</v>
      </c>
      <c r="B52" s="1" t="s">
        <v>20</v>
      </c>
      <c r="C52" s="1" t="s">
        <v>76</v>
      </c>
      <c r="D52" s="2" t="s">
        <v>71</v>
      </c>
      <c r="E52" s="3">
        <f t="shared" si="0"/>
        <v>1</v>
      </c>
      <c r="F52" s="3">
        <v>1</v>
      </c>
      <c r="G52" s="3">
        <v>0</v>
      </c>
      <c r="H52" s="3">
        <v>0</v>
      </c>
      <c r="I52" s="3">
        <v>0</v>
      </c>
      <c r="J52" s="3">
        <v>0</v>
      </c>
      <c r="K52" s="25">
        <v>1</v>
      </c>
      <c r="L52" s="25">
        <v>1</v>
      </c>
      <c r="M52" s="4">
        <v>1500</v>
      </c>
      <c r="N52" s="4">
        <v>67.5</v>
      </c>
      <c r="O52" s="4">
        <v>33.75</v>
      </c>
      <c r="P52" s="14">
        <v>33.75</v>
      </c>
      <c r="Q52" s="14">
        <v>0</v>
      </c>
    </row>
    <row r="53" spans="1:17" x14ac:dyDescent="0.2">
      <c r="A53" s="1" t="s">
        <v>65</v>
      </c>
      <c r="B53" s="1" t="s">
        <v>20</v>
      </c>
      <c r="C53" s="1" t="s">
        <v>21</v>
      </c>
      <c r="D53" s="2" t="s">
        <v>71</v>
      </c>
      <c r="E53" s="3">
        <f t="shared" si="0"/>
        <v>1</v>
      </c>
      <c r="F53" s="3">
        <v>0</v>
      </c>
      <c r="G53" s="3">
        <v>0</v>
      </c>
      <c r="H53" s="3">
        <v>1</v>
      </c>
      <c r="I53" s="3">
        <v>0</v>
      </c>
      <c r="J53" s="3">
        <v>0</v>
      </c>
      <c r="K53" s="25">
        <v>1</v>
      </c>
      <c r="L53" s="25">
        <v>35</v>
      </c>
      <c r="M53" s="4">
        <v>21000</v>
      </c>
      <c r="N53" s="4">
        <v>1102.5</v>
      </c>
      <c r="O53" s="4">
        <v>551.25</v>
      </c>
      <c r="P53" s="14">
        <v>0</v>
      </c>
      <c r="Q53" s="14">
        <v>551.25</v>
      </c>
    </row>
    <row r="54" spans="1:17" x14ac:dyDescent="0.2">
      <c r="A54" s="1" t="s">
        <v>65</v>
      </c>
      <c r="B54" s="1" t="s">
        <v>20</v>
      </c>
      <c r="C54" s="1" t="s">
        <v>21</v>
      </c>
      <c r="D54" s="2" t="s">
        <v>71</v>
      </c>
      <c r="E54" s="3">
        <f t="shared" si="0"/>
        <v>3</v>
      </c>
      <c r="F54" s="3">
        <v>1</v>
      </c>
      <c r="G54" s="3">
        <v>0</v>
      </c>
      <c r="H54" s="3">
        <v>2</v>
      </c>
      <c r="I54" s="3">
        <v>0</v>
      </c>
      <c r="J54" s="3">
        <v>0</v>
      </c>
      <c r="K54" s="25">
        <v>3</v>
      </c>
      <c r="L54" s="25">
        <v>54</v>
      </c>
      <c r="M54" s="4">
        <v>49600</v>
      </c>
      <c r="N54" s="4">
        <v>4306</v>
      </c>
      <c r="O54" s="4">
        <v>2153</v>
      </c>
      <c r="P54" s="14">
        <v>203</v>
      </c>
      <c r="Q54" s="14">
        <v>1950</v>
      </c>
    </row>
    <row r="55" spans="1:17" x14ac:dyDescent="0.2">
      <c r="A55" s="1" t="s">
        <v>65</v>
      </c>
      <c r="B55" s="1" t="s">
        <v>20</v>
      </c>
      <c r="C55" s="1" t="s">
        <v>21</v>
      </c>
      <c r="D55" s="2" t="s">
        <v>75</v>
      </c>
      <c r="E55" s="3">
        <f t="shared" si="0"/>
        <v>3</v>
      </c>
      <c r="F55" s="3">
        <v>2</v>
      </c>
      <c r="G55" s="3">
        <v>0</v>
      </c>
      <c r="H55" s="3">
        <v>1</v>
      </c>
      <c r="I55" s="3">
        <v>0</v>
      </c>
      <c r="J55" s="3">
        <v>0</v>
      </c>
      <c r="K55" s="25">
        <v>3</v>
      </c>
      <c r="L55" s="25">
        <v>3</v>
      </c>
      <c r="M55" s="4">
        <v>8000</v>
      </c>
      <c r="N55" s="4">
        <v>630</v>
      </c>
      <c r="O55" s="4">
        <v>315</v>
      </c>
      <c r="P55" s="14">
        <v>112.5</v>
      </c>
      <c r="Q55" s="14">
        <v>202.5</v>
      </c>
    </row>
    <row r="56" spans="1:17" x14ac:dyDescent="0.2">
      <c r="A56" s="1" t="s">
        <v>65</v>
      </c>
      <c r="B56" s="1" t="s">
        <v>52</v>
      </c>
      <c r="C56" s="1" t="s">
        <v>55</v>
      </c>
      <c r="D56" s="2" t="s">
        <v>71</v>
      </c>
      <c r="E56" s="3">
        <f t="shared" si="0"/>
        <v>2</v>
      </c>
      <c r="F56" s="3">
        <v>0</v>
      </c>
      <c r="G56" s="3">
        <v>0</v>
      </c>
      <c r="H56" s="3">
        <v>2</v>
      </c>
      <c r="I56" s="3">
        <v>0</v>
      </c>
      <c r="J56" s="3">
        <v>0</v>
      </c>
      <c r="K56" s="25">
        <v>2</v>
      </c>
      <c r="L56" s="25">
        <v>7</v>
      </c>
      <c r="M56" s="4">
        <v>4650</v>
      </c>
      <c r="N56" s="4">
        <v>397.25</v>
      </c>
      <c r="O56" s="4">
        <v>198.625</v>
      </c>
      <c r="P56" s="14">
        <v>0</v>
      </c>
      <c r="Q56" s="14">
        <v>198.625</v>
      </c>
    </row>
    <row r="57" spans="1:17" x14ac:dyDescent="0.2">
      <c r="A57" s="1" t="s">
        <v>65</v>
      </c>
      <c r="B57" s="1" t="s">
        <v>52</v>
      </c>
      <c r="C57" s="1" t="s">
        <v>55</v>
      </c>
      <c r="D57" s="2" t="s">
        <v>75</v>
      </c>
      <c r="E57" s="3">
        <f t="shared" si="0"/>
        <v>2</v>
      </c>
      <c r="F57" s="3">
        <v>0</v>
      </c>
      <c r="G57" s="3">
        <v>0</v>
      </c>
      <c r="H57" s="3">
        <v>2</v>
      </c>
      <c r="I57" s="3">
        <v>0</v>
      </c>
      <c r="J57" s="3">
        <v>0</v>
      </c>
      <c r="K57" s="25">
        <v>1</v>
      </c>
      <c r="L57" s="25">
        <v>2</v>
      </c>
      <c r="M57" s="4">
        <v>2250</v>
      </c>
      <c r="N57" s="4">
        <v>187.5</v>
      </c>
      <c r="O57" s="4">
        <v>93.75</v>
      </c>
      <c r="P57" s="14">
        <v>0</v>
      </c>
      <c r="Q57" s="14">
        <v>93.75</v>
      </c>
    </row>
    <row r="58" spans="1:17" x14ac:dyDescent="0.2">
      <c r="A58" s="1" t="s">
        <v>65</v>
      </c>
      <c r="B58" s="1" t="s">
        <v>52</v>
      </c>
      <c r="C58" s="1" t="s">
        <v>53</v>
      </c>
      <c r="D58" s="2" t="s">
        <v>71</v>
      </c>
      <c r="E58" s="3">
        <f t="shared" si="0"/>
        <v>1</v>
      </c>
      <c r="F58" s="3">
        <v>0</v>
      </c>
      <c r="G58" s="3">
        <v>0</v>
      </c>
      <c r="H58" s="3">
        <v>1</v>
      </c>
      <c r="I58" s="3">
        <v>0</v>
      </c>
      <c r="J58" s="3">
        <v>0</v>
      </c>
      <c r="K58" s="25">
        <v>1</v>
      </c>
      <c r="L58" s="25">
        <v>50</v>
      </c>
      <c r="M58" s="4">
        <v>26500</v>
      </c>
      <c r="N58" s="4">
        <v>1378.13</v>
      </c>
      <c r="O58" s="4">
        <v>689.06500000000005</v>
      </c>
      <c r="P58" s="14">
        <v>0</v>
      </c>
      <c r="Q58" s="14">
        <v>689.06500000000005</v>
      </c>
    </row>
    <row r="59" spans="1:17" x14ac:dyDescent="0.2">
      <c r="A59" s="1" t="s">
        <v>65</v>
      </c>
      <c r="B59" s="1" t="s">
        <v>52</v>
      </c>
      <c r="C59" s="1" t="s">
        <v>53</v>
      </c>
      <c r="D59" s="2" t="s">
        <v>71</v>
      </c>
      <c r="E59" s="3">
        <f t="shared" si="0"/>
        <v>2</v>
      </c>
      <c r="F59" s="3">
        <v>0</v>
      </c>
      <c r="G59" s="3">
        <v>0</v>
      </c>
      <c r="H59" s="3">
        <v>2</v>
      </c>
      <c r="I59" s="3">
        <v>0</v>
      </c>
      <c r="J59" s="3">
        <v>0</v>
      </c>
      <c r="K59" s="25">
        <v>1</v>
      </c>
      <c r="L59" s="25">
        <v>2</v>
      </c>
      <c r="M59" s="4">
        <v>3500</v>
      </c>
      <c r="N59" s="4">
        <v>157.5</v>
      </c>
      <c r="O59" s="4">
        <v>78.75</v>
      </c>
      <c r="P59" s="14">
        <v>0</v>
      </c>
      <c r="Q59" s="14">
        <v>78.75</v>
      </c>
    </row>
    <row r="60" spans="1:17" x14ac:dyDescent="0.2">
      <c r="A60" s="1" t="s">
        <v>65</v>
      </c>
      <c r="B60" s="1" t="s">
        <v>24</v>
      </c>
      <c r="C60" s="1" t="s">
        <v>25</v>
      </c>
      <c r="D60" s="2" t="s">
        <v>71</v>
      </c>
      <c r="E60" s="3">
        <f t="shared" si="0"/>
        <v>1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25">
        <v>1</v>
      </c>
      <c r="L60" s="25">
        <v>55</v>
      </c>
      <c r="M60" s="4">
        <v>35750</v>
      </c>
      <c r="N60" s="4">
        <v>1251.25</v>
      </c>
      <c r="O60" s="4">
        <v>625.625</v>
      </c>
      <c r="P60" s="14">
        <v>625.63</v>
      </c>
      <c r="Q60" s="14">
        <v>-4.9999999999954525E-3</v>
      </c>
    </row>
    <row r="61" spans="1:17" x14ac:dyDescent="0.2">
      <c r="A61" s="1" t="s">
        <v>65</v>
      </c>
      <c r="B61" s="1" t="s">
        <v>24</v>
      </c>
      <c r="C61" s="1" t="s">
        <v>25</v>
      </c>
      <c r="D61" s="2" t="s">
        <v>71</v>
      </c>
      <c r="E61" s="3">
        <f t="shared" si="0"/>
        <v>1</v>
      </c>
      <c r="F61" s="3">
        <v>1</v>
      </c>
      <c r="G61" s="3">
        <v>0</v>
      </c>
      <c r="H61" s="3">
        <v>0</v>
      </c>
      <c r="I61" s="3">
        <v>0</v>
      </c>
      <c r="J61" s="3">
        <v>0</v>
      </c>
      <c r="K61" s="25">
        <v>1</v>
      </c>
      <c r="L61" s="25">
        <v>11</v>
      </c>
      <c r="M61" s="4">
        <v>3300</v>
      </c>
      <c r="N61" s="4">
        <v>115.5</v>
      </c>
      <c r="O61" s="4">
        <v>57.75</v>
      </c>
      <c r="P61" s="14">
        <v>57.75</v>
      </c>
      <c r="Q61" s="14">
        <v>0</v>
      </c>
    </row>
    <row r="62" spans="1:17" s="6" customFormat="1" x14ac:dyDescent="0.2">
      <c r="A62" s="6" t="s">
        <v>77</v>
      </c>
      <c r="E62" s="8">
        <f>SUM(E4:E61)</f>
        <v>150</v>
      </c>
      <c r="F62" s="8">
        <f>SUM(F4:F61)</f>
        <v>60</v>
      </c>
      <c r="G62" s="8">
        <f>SUM(G4:G61)</f>
        <v>2</v>
      </c>
      <c r="H62" s="8">
        <f>SUM(H4:H61)</f>
        <v>85</v>
      </c>
      <c r="I62" s="8">
        <f>SUM(I4:I61)</f>
        <v>0</v>
      </c>
      <c r="J62" s="8">
        <f>SUM(J4:J61)</f>
        <v>3</v>
      </c>
      <c r="K62" s="8">
        <f>SUM(K4:K61)</f>
        <v>139</v>
      </c>
      <c r="L62" s="29">
        <f>SUM(L4:L61)</f>
        <v>1995</v>
      </c>
      <c r="M62" s="30">
        <f>SUM(M4:M61)</f>
        <v>1626993</v>
      </c>
      <c r="N62" s="30">
        <f>SUM(N4:N61)</f>
        <v>103302.54000000001</v>
      </c>
      <c r="O62" s="30">
        <f>SUM(O4:O61)</f>
        <v>51726.270000000004</v>
      </c>
      <c r="P62" s="30">
        <f t="shared" ref="P62:Q62" si="1">SUM(P4:P61)</f>
        <v>13016</v>
      </c>
      <c r="Q62" s="30">
        <f t="shared" si="1"/>
        <v>38710.270000000004</v>
      </c>
    </row>
  </sheetData>
  <dataValidations count="11">
    <dataValidation type="decimal" allowBlank="1" showInputMessage="1" showErrorMessage="1" sqref="J44:M44 K22:L22 N22 K46:L46 N46 J24:K27 J36:K43 M36:M43 L15:L16 M14 M17 I15:J16 J14:K14 J17:K17 J57:J58 I55:I56 J51:J54" xr:uid="{00000000-0002-0000-0200-000000000000}">
      <formula1>0</formula1>
      <formula2>100000000</formula2>
    </dataValidation>
    <dataValidation type="whole" allowBlank="1" showInputMessage="1" showErrorMessage="1" sqref="J22 J46 I14 I36 I42:I43" xr:uid="{00000000-0002-0000-0200-000001000000}">
      <formula1>0</formula1>
      <formula2>5000000</formula2>
    </dataValidation>
    <dataValidation type="decimal" allowBlank="1" showInputMessage="1" showErrorMessage="1" sqref="M22 O22 M46 O46 L36:L43 N36:N43 M15:M16 N14 N17 K15:K16 L14 L17" xr:uid="{00000000-0002-0000-0200-000002000000}">
      <formula1>0</formula1>
      <formula2>1000000</formula2>
    </dataValidation>
    <dataValidation type="whole" allowBlank="1" showInputMessage="1" showErrorMessage="1" sqref="F24:I27 F14:I17 F22:I22 F36:I36 F37:J41 F42:I43 F46:I46" xr:uid="{00000000-0002-0000-0200-000003000000}">
      <formula1>0</formula1>
      <formula2>5000</formula2>
    </dataValidation>
    <dataValidation type="decimal" allowBlank="1" showErrorMessage="1" sqref="L21 I23 L18:L19 N18:N19 N21 M59:M61 L24:L30 N24:N30 N48:N50 L48:L50 O57:O61 I53:I54 I57:I58 N55:N56 O51:O54" xr:uid="{00000000-0002-0000-0200-000004000000}">
      <formula1>0</formula1>
      <formula2>1000000</formula2>
    </dataValidation>
    <dataValidation type="decimal" allowBlank="1" showErrorMessage="1" sqref="J21:K21 J20:M20 J23:M23 J18:K19 M18:M19 M21 N59:N61 K59:L61 M24:M30 J28:K30 M48:M50 J48:K50 K57:N58 J55:M56 K51:N54" xr:uid="{00000000-0002-0000-0200-000005000000}">
      <formula1>0</formula1>
      <formula2>100000000</formula2>
    </dataValidation>
    <dataValidation type="decimal" allowBlank="1" showErrorMessage="1" sqref="I21 I30 J59:J61" xr:uid="{00000000-0002-0000-0200-000006000000}">
      <formula1>0</formula1>
      <formula2>5000000</formula2>
    </dataValidation>
    <dataValidation type="decimal" allowBlank="1" showErrorMessage="1" sqref="F59:J61 F48:J50 F18:F19 G18:I20 F21:H21 F28:J29 F30:I30" xr:uid="{00000000-0002-0000-0200-000007000000}">
      <formula1>0</formula1>
      <formula2>5000</formula2>
    </dataValidation>
    <dataValidation type="decimal" allowBlank="1" showErrorMessage="1" sqref="F51:I58 F20 F23:H23" xr:uid="{00000000-0002-0000-0200-000008000000}">
      <formula1>0</formula1>
      <formula2>1000</formula2>
    </dataValidation>
    <dataValidation type="whole" allowBlank="1" showInputMessage="1" showErrorMessage="1" sqref="I44" xr:uid="{00000000-0002-0000-0200-000009000000}">
      <formula1>0</formula1>
      <formula2>1000000</formula2>
    </dataValidation>
    <dataValidation type="whole" allowBlank="1" showInputMessage="1" showErrorMessage="1" sqref="F44:H44" xr:uid="{00000000-0002-0000-0200-00000A000000}">
      <formula1>0</formula1>
      <formula2>1000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tabSelected="1" zoomScale="90" zoomScaleNormal="90" workbookViewId="0">
      <selection activeCell="G24" sqref="G24"/>
    </sheetView>
  </sheetViews>
  <sheetFormatPr baseColWidth="10" defaultRowHeight="12.75" x14ac:dyDescent="0.2"/>
  <cols>
    <col min="1" max="3" width="19.7109375" style="5" customWidth="1"/>
    <col min="4" max="4" width="25.85546875" style="5" customWidth="1"/>
    <col min="5" max="16" width="19.7109375" style="5" customWidth="1"/>
    <col min="17" max="16384" width="11.42578125" style="5"/>
  </cols>
  <sheetData>
    <row r="1" spans="1:16" x14ac:dyDescent="0.2">
      <c r="A1" s="6" t="s">
        <v>70</v>
      </c>
      <c r="B1" s="6"/>
      <c r="C1" s="6"/>
      <c r="D1" s="6"/>
      <c r="E1" s="6"/>
      <c r="F1" s="18"/>
      <c r="G1" s="7"/>
      <c r="H1" s="8"/>
      <c r="I1" s="8"/>
      <c r="J1" s="8"/>
      <c r="K1" s="8"/>
      <c r="L1" s="8"/>
      <c r="M1" s="9"/>
      <c r="N1" s="9"/>
      <c r="O1" s="9"/>
      <c r="P1" s="9"/>
    </row>
    <row r="2" spans="1:16" x14ac:dyDescent="0.2">
      <c r="A2" s="6" t="s">
        <v>11</v>
      </c>
      <c r="B2" s="6"/>
      <c r="C2" s="6"/>
      <c r="D2" s="6"/>
      <c r="E2" s="6"/>
      <c r="F2" s="18"/>
      <c r="G2" s="7"/>
      <c r="H2" s="8"/>
      <c r="I2" s="8"/>
      <c r="J2" s="8"/>
      <c r="K2" s="8"/>
      <c r="L2" s="8"/>
      <c r="M2" s="9"/>
      <c r="N2" s="9"/>
      <c r="O2" s="9"/>
      <c r="P2" s="9"/>
    </row>
    <row r="3" spans="1:16" ht="25.5" x14ac:dyDescent="0.2">
      <c r="A3" s="10" t="s">
        <v>5</v>
      </c>
      <c r="B3" s="10" t="s">
        <v>3</v>
      </c>
      <c r="C3" s="10" t="s">
        <v>4</v>
      </c>
      <c r="D3" s="10" t="s">
        <v>2</v>
      </c>
      <c r="E3" s="10" t="s">
        <v>57</v>
      </c>
      <c r="F3" s="10" t="s">
        <v>78</v>
      </c>
      <c r="G3" s="10" t="s">
        <v>58</v>
      </c>
      <c r="H3" s="10" t="s">
        <v>59</v>
      </c>
      <c r="I3" s="10" t="s">
        <v>60</v>
      </c>
      <c r="J3" s="10" t="s">
        <v>61</v>
      </c>
      <c r="K3" s="10" t="s">
        <v>12</v>
      </c>
      <c r="L3" s="10" t="s">
        <v>8</v>
      </c>
      <c r="M3" s="10" t="s">
        <v>81</v>
      </c>
      <c r="N3" s="10" t="s">
        <v>62</v>
      </c>
      <c r="O3" s="10" t="s">
        <v>82</v>
      </c>
      <c r="P3" s="10" t="s">
        <v>64</v>
      </c>
    </row>
    <row r="4" spans="1:16" x14ac:dyDescent="0.2">
      <c r="A4" s="1" t="s">
        <v>65</v>
      </c>
      <c r="B4" s="1" t="s">
        <v>14</v>
      </c>
      <c r="C4" s="1" t="s">
        <v>15</v>
      </c>
      <c r="D4" s="1" t="s">
        <v>26</v>
      </c>
      <c r="E4" s="13">
        <v>1</v>
      </c>
      <c r="F4" s="13">
        <v>1</v>
      </c>
      <c r="G4" s="13">
        <v>0</v>
      </c>
      <c r="H4" s="13">
        <v>0</v>
      </c>
      <c r="I4" s="13">
        <v>0</v>
      </c>
      <c r="J4" s="13">
        <v>0</v>
      </c>
      <c r="K4" s="25">
        <v>1</v>
      </c>
      <c r="L4" s="25">
        <v>1</v>
      </c>
      <c r="M4" s="4">
        <v>4000</v>
      </c>
      <c r="N4" s="14">
        <v>42.5</v>
      </c>
      <c r="O4" s="14">
        <v>42.5</v>
      </c>
      <c r="P4" s="14">
        <v>0</v>
      </c>
    </row>
    <row r="5" spans="1:16" x14ac:dyDescent="0.2">
      <c r="A5" s="1" t="s">
        <v>65</v>
      </c>
      <c r="B5" s="1" t="s">
        <v>14</v>
      </c>
      <c r="C5" s="1" t="s">
        <v>15</v>
      </c>
      <c r="D5" s="1" t="s">
        <v>35</v>
      </c>
      <c r="E5" s="13">
        <v>3</v>
      </c>
      <c r="F5" s="13">
        <v>0</v>
      </c>
      <c r="G5" s="13">
        <v>0</v>
      </c>
      <c r="H5" s="13">
        <v>3</v>
      </c>
      <c r="I5" s="13">
        <v>0</v>
      </c>
      <c r="J5" s="13">
        <v>0</v>
      </c>
      <c r="K5" s="25">
        <v>1</v>
      </c>
      <c r="L5" s="25">
        <v>3</v>
      </c>
      <c r="M5" s="4">
        <v>68424.350000000006</v>
      </c>
      <c r="N5" s="14">
        <v>629.89</v>
      </c>
      <c r="O5" s="14">
        <v>0</v>
      </c>
      <c r="P5" s="14">
        <v>629.89</v>
      </c>
    </row>
    <row r="6" spans="1:16" x14ac:dyDescent="0.2">
      <c r="A6" s="1" t="s">
        <v>65</v>
      </c>
      <c r="B6" s="1" t="s">
        <v>14</v>
      </c>
      <c r="C6" s="1" t="s">
        <v>15</v>
      </c>
      <c r="D6" s="1" t="s">
        <v>19</v>
      </c>
      <c r="E6" s="13">
        <v>4</v>
      </c>
      <c r="F6" s="13">
        <v>4</v>
      </c>
      <c r="G6" s="13">
        <v>0</v>
      </c>
      <c r="H6" s="13">
        <v>0</v>
      </c>
      <c r="I6" s="13">
        <v>0</v>
      </c>
      <c r="J6" s="13">
        <v>0</v>
      </c>
      <c r="K6" s="25">
        <v>2</v>
      </c>
      <c r="L6" s="25">
        <v>4</v>
      </c>
      <c r="M6" s="4">
        <v>364352.35</v>
      </c>
      <c r="N6" s="14">
        <v>3647.35</v>
      </c>
      <c r="O6" s="14">
        <v>3647.35</v>
      </c>
      <c r="P6" s="14">
        <v>0</v>
      </c>
    </row>
    <row r="7" spans="1:16" x14ac:dyDescent="0.2">
      <c r="A7" s="1" t="s">
        <v>65</v>
      </c>
      <c r="B7" s="1" t="s">
        <v>14</v>
      </c>
      <c r="C7" s="1" t="s">
        <v>15</v>
      </c>
      <c r="D7" s="1" t="s">
        <v>23</v>
      </c>
      <c r="E7" s="13">
        <v>6</v>
      </c>
      <c r="F7" s="13">
        <v>0</v>
      </c>
      <c r="G7" s="13">
        <v>0</v>
      </c>
      <c r="H7" s="13">
        <v>6</v>
      </c>
      <c r="I7" s="13">
        <v>0</v>
      </c>
      <c r="J7" s="13">
        <v>0</v>
      </c>
      <c r="K7" s="25">
        <v>6</v>
      </c>
      <c r="L7" s="25">
        <v>6</v>
      </c>
      <c r="M7" s="4">
        <v>24755.88</v>
      </c>
      <c r="N7" s="14">
        <v>1389.84</v>
      </c>
      <c r="O7" s="14">
        <v>0</v>
      </c>
      <c r="P7" s="14">
        <v>1389.84</v>
      </c>
    </row>
    <row r="8" spans="1:16" x14ac:dyDescent="0.2">
      <c r="A8" s="1" t="s">
        <v>65</v>
      </c>
      <c r="B8" s="1" t="s">
        <v>7</v>
      </c>
      <c r="C8" s="1" t="s">
        <v>29</v>
      </c>
      <c r="D8" s="1" t="s">
        <v>26</v>
      </c>
      <c r="E8" s="13">
        <v>2</v>
      </c>
      <c r="F8" s="13">
        <v>2</v>
      </c>
      <c r="G8" s="13">
        <v>0</v>
      </c>
      <c r="H8" s="13">
        <v>0</v>
      </c>
      <c r="I8" s="13">
        <v>0</v>
      </c>
      <c r="J8" s="13">
        <v>0</v>
      </c>
      <c r="K8" s="25">
        <v>2</v>
      </c>
      <c r="L8" s="25">
        <v>2</v>
      </c>
      <c r="M8" s="4">
        <v>4500</v>
      </c>
      <c r="N8" s="14">
        <v>58.75</v>
      </c>
      <c r="O8" s="14">
        <v>58.75</v>
      </c>
      <c r="P8" s="14">
        <v>0</v>
      </c>
    </row>
    <row r="9" spans="1:16" x14ac:dyDescent="0.2">
      <c r="A9" s="1" t="s">
        <v>65</v>
      </c>
      <c r="B9" s="1" t="s">
        <v>7</v>
      </c>
      <c r="C9" s="1" t="s">
        <v>29</v>
      </c>
      <c r="D9" s="1" t="s">
        <v>9</v>
      </c>
      <c r="E9" s="13">
        <v>2</v>
      </c>
      <c r="F9" s="13">
        <v>2</v>
      </c>
      <c r="G9" s="13">
        <v>0</v>
      </c>
      <c r="H9" s="13">
        <v>0</v>
      </c>
      <c r="I9" s="13">
        <v>0</v>
      </c>
      <c r="J9" s="13">
        <v>0</v>
      </c>
      <c r="K9" s="25">
        <v>1</v>
      </c>
      <c r="L9" s="25">
        <v>3</v>
      </c>
      <c r="M9" s="4">
        <v>36885.42</v>
      </c>
      <c r="N9" s="14">
        <v>622.04</v>
      </c>
      <c r="O9" s="14">
        <v>622.04</v>
      </c>
      <c r="P9" s="14">
        <v>0</v>
      </c>
    </row>
    <row r="10" spans="1:16" x14ac:dyDescent="0.2">
      <c r="A10" s="1" t="s">
        <v>65</v>
      </c>
      <c r="B10" s="1" t="s">
        <v>44</v>
      </c>
      <c r="C10" s="1" t="s">
        <v>45</v>
      </c>
      <c r="D10" s="1" t="s">
        <v>35</v>
      </c>
      <c r="E10" s="13">
        <v>4</v>
      </c>
      <c r="F10" s="13">
        <v>0</v>
      </c>
      <c r="G10" s="13">
        <v>0</v>
      </c>
      <c r="H10" s="13">
        <v>4</v>
      </c>
      <c r="I10" s="13">
        <v>0</v>
      </c>
      <c r="J10" s="13">
        <v>0</v>
      </c>
      <c r="K10" s="25">
        <v>3</v>
      </c>
      <c r="L10" s="25">
        <v>4</v>
      </c>
      <c r="M10" s="4">
        <v>12950.01</v>
      </c>
      <c r="N10" s="14">
        <v>103.6</v>
      </c>
      <c r="O10" s="14">
        <v>0</v>
      </c>
      <c r="P10" s="14">
        <v>103.6</v>
      </c>
    </row>
    <row r="11" spans="1:16" x14ac:dyDescent="0.2">
      <c r="A11" s="1" t="s">
        <v>65</v>
      </c>
      <c r="B11" s="1" t="s">
        <v>30</v>
      </c>
      <c r="C11" s="1" t="s">
        <v>31</v>
      </c>
      <c r="D11" s="1" t="s">
        <v>35</v>
      </c>
      <c r="E11" s="13">
        <v>1</v>
      </c>
      <c r="F11" s="13">
        <v>0</v>
      </c>
      <c r="G11" s="13">
        <v>0</v>
      </c>
      <c r="H11" s="13">
        <v>0</v>
      </c>
      <c r="I11" s="13">
        <v>0</v>
      </c>
      <c r="J11" s="13">
        <v>1</v>
      </c>
      <c r="K11" s="25">
        <v>1</v>
      </c>
      <c r="L11" s="25">
        <v>1</v>
      </c>
      <c r="M11" s="4">
        <v>1569.69</v>
      </c>
      <c r="N11" s="14">
        <v>12.56</v>
      </c>
      <c r="O11" s="14">
        <v>0</v>
      </c>
      <c r="P11" s="14">
        <v>12.56</v>
      </c>
    </row>
    <row r="12" spans="1:16" x14ac:dyDescent="0.2">
      <c r="A12" s="1" t="s">
        <v>65</v>
      </c>
      <c r="B12" s="1" t="s">
        <v>30</v>
      </c>
      <c r="C12" s="1" t="s">
        <v>31</v>
      </c>
      <c r="D12" s="1" t="s">
        <v>19</v>
      </c>
      <c r="E12" s="13">
        <v>1</v>
      </c>
      <c r="F12" s="13">
        <v>0</v>
      </c>
      <c r="G12" s="13">
        <v>0</v>
      </c>
      <c r="H12" s="13">
        <v>0</v>
      </c>
      <c r="I12" s="13">
        <v>0</v>
      </c>
      <c r="J12" s="13">
        <v>1</v>
      </c>
      <c r="K12" s="25">
        <v>1</v>
      </c>
      <c r="L12" s="25">
        <v>1</v>
      </c>
      <c r="M12" s="4">
        <v>27229.61</v>
      </c>
      <c r="N12" s="14">
        <v>108.92</v>
      </c>
      <c r="O12" s="14">
        <v>0</v>
      </c>
      <c r="P12" s="14">
        <v>108.92</v>
      </c>
    </row>
    <row r="13" spans="1:16" x14ac:dyDescent="0.2">
      <c r="A13" s="1" t="s">
        <v>65</v>
      </c>
      <c r="B13" s="1" t="s">
        <v>52</v>
      </c>
      <c r="C13" s="1" t="s">
        <v>53</v>
      </c>
      <c r="D13" s="1" t="s">
        <v>35</v>
      </c>
      <c r="E13" s="13">
        <v>4</v>
      </c>
      <c r="F13" s="13">
        <v>4</v>
      </c>
      <c r="G13" s="13">
        <v>0</v>
      </c>
      <c r="H13" s="13">
        <v>0</v>
      </c>
      <c r="I13" s="13">
        <v>0</v>
      </c>
      <c r="J13" s="13">
        <v>0</v>
      </c>
      <c r="K13" s="25">
        <v>2</v>
      </c>
      <c r="L13" s="25">
        <v>4</v>
      </c>
      <c r="M13" s="4">
        <v>20000</v>
      </c>
      <c r="N13" s="14">
        <v>600</v>
      </c>
      <c r="O13" s="14">
        <v>600</v>
      </c>
      <c r="P13" s="14">
        <v>0</v>
      </c>
    </row>
    <row r="14" spans="1:16" x14ac:dyDescent="0.2">
      <c r="A14" s="1" t="s">
        <v>65</v>
      </c>
      <c r="B14" s="1" t="s">
        <v>38</v>
      </c>
      <c r="C14" s="1" t="s">
        <v>39</v>
      </c>
      <c r="D14" s="1" t="s">
        <v>35</v>
      </c>
      <c r="E14" s="13">
        <v>3</v>
      </c>
      <c r="F14" s="13">
        <v>0</v>
      </c>
      <c r="G14" s="13">
        <v>0</v>
      </c>
      <c r="H14" s="13">
        <v>0</v>
      </c>
      <c r="I14" s="13">
        <v>0</v>
      </c>
      <c r="J14" s="13">
        <v>3</v>
      </c>
      <c r="K14" s="25">
        <v>3</v>
      </c>
      <c r="L14" s="25">
        <v>3</v>
      </c>
      <c r="M14" s="4">
        <v>2361.9899999999998</v>
      </c>
      <c r="N14" s="14">
        <v>66.25</v>
      </c>
      <c r="O14" s="14">
        <v>18.899999999999999</v>
      </c>
      <c r="P14" s="14">
        <v>47.35</v>
      </c>
    </row>
    <row r="15" spans="1:16" x14ac:dyDescent="0.2">
      <c r="A15" s="1" t="s">
        <v>65</v>
      </c>
      <c r="B15" s="1" t="s">
        <v>38</v>
      </c>
      <c r="C15" s="1" t="s">
        <v>39</v>
      </c>
      <c r="D15" s="1" t="s">
        <v>9</v>
      </c>
      <c r="E15" s="13">
        <v>7</v>
      </c>
      <c r="F15" s="13">
        <v>1</v>
      </c>
      <c r="G15" s="13">
        <v>0</v>
      </c>
      <c r="H15" s="13">
        <v>6</v>
      </c>
      <c r="I15" s="13">
        <v>0</v>
      </c>
      <c r="J15" s="13">
        <v>0</v>
      </c>
      <c r="K15" s="25">
        <v>7</v>
      </c>
      <c r="L15" s="25">
        <v>7</v>
      </c>
      <c r="M15" s="4">
        <v>33939</v>
      </c>
      <c r="N15" s="14">
        <v>461.73</v>
      </c>
      <c r="O15" s="14">
        <v>120.85</v>
      </c>
      <c r="P15" s="14">
        <v>340.88</v>
      </c>
    </row>
    <row r="16" spans="1:16" x14ac:dyDescent="0.2">
      <c r="A16" s="1" t="s">
        <v>65</v>
      </c>
      <c r="B16" s="1" t="s">
        <v>38</v>
      </c>
      <c r="C16" s="1" t="s">
        <v>39</v>
      </c>
      <c r="D16" s="1" t="s">
        <v>23</v>
      </c>
      <c r="E16" s="13">
        <v>5</v>
      </c>
      <c r="F16" s="13">
        <v>0</v>
      </c>
      <c r="G16" s="13">
        <v>0</v>
      </c>
      <c r="H16" s="13">
        <v>5</v>
      </c>
      <c r="I16" s="13">
        <v>0</v>
      </c>
      <c r="J16" s="13">
        <v>0</v>
      </c>
      <c r="K16" s="25">
        <v>5</v>
      </c>
      <c r="L16" s="25">
        <v>5</v>
      </c>
      <c r="M16" s="4">
        <v>27620</v>
      </c>
      <c r="N16" s="14">
        <v>552.4</v>
      </c>
      <c r="O16" s="14">
        <v>199</v>
      </c>
      <c r="P16" s="14">
        <v>353.4</v>
      </c>
    </row>
    <row r="17" spans="1:16" x14ac:dyDescent="0.2">
      <c r="A17" s="1" t="s">
        <v>65</v>
      </c>
      <c r="B17" s="1" t="s">
        <v>46</v>
      </c>
      <c r="C17" s="1" t="s">
        <v>49</v>
      </c>
      <c r="D17" s="1" t="s">
        <v>26</v>
      </c>
      <c r="E17" s="13">
        <v>1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25">
        <v>1</v>
      </c>
      <c r="L17" s="25">
        <v>1</v>
      </c>
      <c r="M17" s="4">
        <v>50000</v>
      </c>
      <c r="N17" s="14">
        <v>400</v>
      </c>
      <c r="O17" s="14">
        <v>400</v>
      </c>
      <c r="P17" s="14">
        <v>0</v>
      </c>
    </row>
    <row r="18" spans="1:16" x14ac:dyDescent="0.2">
      <c r="A18" s="1" t="s">
        <v>65</v>
      </c>
      <c r="B18" s="1" t="s">
        <v>46</v>
      </c>
      <c r="C18" s="1" t="s">
        <v>49</v>
      </c>
      <c r="D18" s="1" t="s">
        <v>23</v>
      </c>
      <c r="E18" s="13">
        <v>1</v>
      </c>
      <c r="F18" s="13">
        <v>0</v>
      </c>
      <c r="G18" s="13">
        <v>0</v>
      </c>
      <c r="H18" s="13">
        <v>0</v>
      </c>
      <c r="I18" s="13">
        <v>1</v>
      </c>
      <c r="J18" s="13">
        <v>0</v>
      </c>
      <c r="K18" s="25">
        <v>1</v>
      </c>
      <c r="L18" s="25">
        <v>1</v>
      </c>
      <c r="M18" s="4">
        <v>10000</v>
      </c>
      <c r="N18" s="14">
        <v>200</v>
      </c>
      <c r="O18" s="14">
        <v>200</v>
      </c>
      <c r="P18" s="14">
        <v>0</v>
      </c>
    </row>
    <row r="19" spans="1:16" s="6" customFormat="1" x14ac:dyDescent="0.2">
      <c r="A19" s="6" t="s">
        <v>77</v>
      </c>
      <c r="E19" s="17">
        <f>SUM(E4:E18)</f>
        <v>45</v>
      </c>
      <c r="F19" s="17">
        <f>SUM(F4:F18)</f>
        <v>15</v>
      </c>
      <c r="G19" s="17">
        <f>SUM(G4:G18)</f>
        <v>0</v>
      </c>
      <c r="H19" s="17">
        <f>SUM(H4:H18)</f>
        <v>24</v>
      </c>
      <c r="I19" s="17">
        <f>SUM(I4:I18)</f>
        <v>1</v>
      </c>
      <c r="J19" s="17">
        <f>SUM(J4:J18)</f>
        <v>5</v>
      </c>
      <c r="K19" s="17">
        <f>SUM(K4:K18)</f>
        <v>37</v>
      </c>
      <c r="L19" s="15">
        <f>SUM(L4:L18)</f>
        <v>46</v>
      </c>
      <c r="M19" s="16">
        <f>SUM(M4:M18)</f>
        <v>688588.29999999993</v>
      </c>
      <c r="N19" s="16">
        <f>SUM(N4:N18)</f>
        <v>8895.83</v>
      </c>
      <c r="O19" s="16">
        <f>SUM(O4:O18)</f>
        <v>5909.3899999999994</v>
      </c>
      <c r="P19" s="16">
        <f>SUM(P4:P18)</f>
        <v>2986.44</v>
      </c>
    </row>
  </sheetData>
  <dataValidations count="6">
    <dataValidation type="whole" allowBlank="1" showInputMessage="1" showErrorMessage="1" errorTitle="Sólo numero enteros" error="Sólo números enteros" sqref="F4:I5 E4:E18 F9:I18" xr:uid="{00000000-0002-0000-0300-000000000000}">
      <formula1>0</formula1>
      <formula2>100</formula2>
    </dataValidation>
    <dataValidation type="whole" allowBlank="1" showInputMessage="1" showErrorMessage="1" sqref="J4:J5 J9 I10 I16:I18 J11:J15" xr:uid="{00000000-0002-0000-0300-000001000000}">
      <formula1>0</formula1>
      <formula2>500</formula2>
    </dataValidation>
    <dataValidation type="decimal" allowBlank="1" showInputMessage="1" showErrorMessage="1" sqref="K4:M5 K9:M9 J10:L18" xr:uid="{00000000-0002-0000-0300-000002000000}">
      <formula1>0</formula1>
      <formula2>100000000</formula2>
    </dataValidation>
    <dataValidation type="decimal" allowBlank="1" showInputMessage="1" showErrorMessage="1" prompt="Sólo numero enteros - Sólo números enteros" sqref="F6:I8" xr:uid="{00000000-0002-0000-0300-000003000000}">
      <formula1>0</formula1>
      <formula2>100</formula2>
    </dataValidation>
    <dataValidation type="decimal" allowBlank="1" showErrorMessage="1" sqref="J6:L8" xr:uid="{00000000-0002-0000-0300-000004000000}">
      <formula1>0</formula1>
      <formula2>100000000</formula2>
    </dataValidation>
    <dataValidation type="decimal" allowBlank="1" showErrorMessage="1" sqref="I6:I8" xr:uid="{00000000-0002-0000-0300-000005000000}">
      <formula1>0</formula1>
      <formula2>500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AGRÍCOLA 2021</vt:lpstr>
      <vt:lpstr>PECUARIO 2021</vt:lpstr>
      <vt:lpstr>COMPLEM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 Galarga</dc:creator>
  <cp:lastModifiedBy>JEFE PLANIFICACIÓN</cp:lastModifiedBy>
  <dcterms:created xsi:type="dcterms:W3CDTF">2020-10-27T16:07:16Z</dcterms:created>
  <dcterms:modified xsi:type="dcterms:W3CDTF">2021-02-15T16:44:44Z</dcterms:modified>
</cp:coreProperties>
</file>