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_W2\TRANSPARENCIA - ISA - 2020\1 Febrero 2020\ARTICULO 10\10.3 ESTADÍSTICAS\"/>
    </mc:Choice>
  </mc:AlternateContent>
  <bookViews>
    <workbookView xWindow="0" yWindow="0" windowWidth="21600" windowHeight="9735"/>
  </bookViews>
  <sheets>
    <sheet name="feb 2020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72" i="1" l="1"/>
  <c r="M100" i="1" l="1"/>
  <c r="L100" i="1"/>
  <c r="K100" i="1"/>
  <c r="J100" i="1"/>
  <c r="I100" i="1"/>
  <c r="H100" i="1"/>
  <c r="G100" i="1"/>
  <c r="F100" i="1"/>
  <c r="E100" i="1"/>
  <c r="D100" i="1"/>
  <c r="N99" i="1"/>
  <c r="N98" i="1"/>
  <c r="N97" i="1"/>
  <c r="N96" i="1"/>
  <c r="N95" i="1"/>
  <c r="N94" i="1"/>
  <c r="N92" i="1"/>
  <c r="N91" i="1"/>
  <c r="N90" i="1"/>
  <c r="N89" i="1"/>
  <c r="N88" i="1"/>
  <c r="N87" i="1"/>
  <c r="N100" i="1" s="1"/>
  <c r="O81" i="1" l="1"/>
  <c r="M81" i="1"/>
  <c r="L81" i="1"/>
  <c r="K81" i="1"/>
  <c r="J81" i="1"/>
  <c r="I81" i="1"/>
  <c r="H81" i="1"/>
  <c r="G81" i="1"/>
  <c r="L80" i="1"/>
  <c r="N80" i="1" s="1"/>
  <c r="L79" i="1"/>
  <c r="N79" i="1" s="1"/>
  <c r="L78" i="1"/>
  <c r="N78" i="1" s="1"/>
  <c r="L77" i="1"/>
  <c r="N77" i="1" s="1"/>
  <c r="L72" i="1"/>
  <c r="N72" i="1" s="1"/>
  <c r="L71" i="1"/>
  <c r="N71" i="1" s="1"/>
  <c r="L70" i="1"/>
  <c r="N70" i="1" s="1"/>
  <c r="N69" i="1"/>
  <c r="L68" i="1"/>
  <c r="N68" i="1" s="1"/>
  <c r="L67" i="1"/>
  <c r="N67" i="1" s="1"/>
  <c r="L66" i="1"/>
  <c r="N66" i="1" s="1"/>
  <c r="L65" i="1"/>
  <c r="N65" i="1" s="1"/>
  <c r="L64" i="1"/>
  <c r="N64" i="1" s="1"/>
  <c r="L63" i="1"/>
  <c r="N63" i="1" s="1"/>
  <c r="L62" i="1"/>
  <c r="N62" i="1" s="1"/>
  <c r="L61" i="1"/>
  <c r="N61" i="1" s="1"/>
  <c r="L60" i="1"/>
  <c r="N60" i="1" s="1"/>
  <c r="L59" i="1"/>
  <c r="N59" i="1" s="1"/>
  <c r="L58" i="1"/>
  <c r="N58" i="1" s="1"/>
  <c r="L57" i="1"/>
  <c r="N57" i="1" s="1"/>
  <c r="L56" i="1"/>
  <c r="N56" i="1" s="1"/>
  <c r="L55" i="1"/>
  <c r="N55" i="1" s="1"/>
  <c r="L54" i="1"/>
  <c r="N54" i="1" s="1"/>
  <c r="L53" i="1"/>
  <c r="N53" i="1" s="1"/>
  <c r="L51" i="1"/>
  <c r="N51" i="1" s="1"/>
  <c r="L50" i="1"/>
  <c r="N50" i="1" s="1"/>
  <c r="L49" i="1"/>
  <c r="N49" i="1" s="1"/>
  <c r="L48" i="1"/>
  <c r="N48" i="1" s="1"/>
  <c r="L47" i="1"/>
  <c r="N47" i="1" s="1"/>
  <c r="L46" i="1"/>
  <c r="N46" i="1" s="1"/>
  <c r="L45" i="1"/>
  <c r="N45" i="1" s="1"/>
  <c r="L44" i="1"/>
  <c r="N44" i="1" s="1"/>
  <c r="L43" i="1"/>
  <c r="N43" i="1" s="1"/>
  <c r="L42" i="1"/>
  <c r="L41" i="1"/>
  <c r="N41" i="1" s="1"/>
  <c r="L40" i="1"/>
  <c r="N40" i="1" s="1"/>
  <c r="L39" i="1"/>
  <c r="N39" i="1" s="1"/>
  <c r="L38" i="1"/>
  <c r="N38" i="1" s="1"/>
  <c r="L37" i="1"/>
  <c r="N37" i="1" s="1"/>
  <c r="L36" i="1"/>
  <c r="N36" i="1" s="1"/>
  <c r="L33" i="1"/>
  <c r="N33" i="1" s="1"/>
  <c r="L32" i="1"/>
  <c r="N32" i="1" s="1"/>
  <c r="L31" i="1"/>
  <c r="N31" i="1" s="1"/>
  <c r="L30" i="1"/>
  <c r="N30" i="1" s="1"/>
  <c r="L29" i="1"/>
  <c r="L28" i="1"/>
  <c r="L27" i="1"/>
  <c r="L26" i="1"/>
  <c r="N26" i="1" s="1"/>
  <c r="L25" i="1"/>
  <c r="N25" i="1" s="1"/>
  <c r="L24" i="1"/>
  <c r="N81" i="1" s="1"/>
  <c r="N24" i="1" l="1"/>
  <c r="P81" i="1"/>
  <c r="D19" i="1" l="1"/>
  <c r="E19" i="1"/>
  <c r="F19" i="1"/>
  <c r="G19" i="1"/>
  <c r="H19" i="1"/>
  <c r="I19" i="1"/>
  <c r="J19" i="1"/>
  <c r="K19" i="1"/>
  <c r="L19" i="1"/>
  <c r="M19" i="1"/>
  <c r="N19" i="1"/>
  <c r="O19" i="1"/>
</calcChain>
</file>

<file path=xl/sharedStrings.xml><?xml version="1.0" encoding="utf-8"?>
<sst xmlns="http://schemas.openxmlformats.org/spreadsheetml/2006/main" count="847" uniqueCount="300">
  <si>
    <t>TOTAL</t>
  </si>
  <si>
    <t>CEBOLLA</t>
  </si>
  <si>
    <t>TONOSÍ</t>
  </si>
  <si>
    <t>LOS SANTOS</t>
  </si>
  <si>
    <t>TOMATE INDUSTRIAL</t>
  </si>
  <si>
    <t>MELÓN</t>
  </si>
  <si>
    <t>LAS TABLAS</t>
  </si>
  <si>
    <t>PLÁTANO</t>
  </si>
  <si>
    <t>PALEQUE</t>
  </si>
  <si>
    <t>COLÓN</t>
  </si>
  <si>
    <t>PIÑA</t>
  </si>
  <si>
    <t>CAPIRA</t>
  </si>
  <si>
    <t>PANAMÁ OESTE</t>
  </si>
  <si>
    <t>PAPAS</t>
  </si>
  <si>
    <t>VOLCÁN</t>
  </si>
  <si>
    <t>CHIRIQUÍ</t>
  </si>
  <si>
    <t>TOMATE DE MESA</t>
  </si>
  <si>
    <t>PIMENTÓN</t>
  </si>
  <si>
    <t>CAFÉ</t>
  </si>
  <si>
    <t>DAVID</t>
  </si>
  <si>
    <t>ARROZ COMERCIAL</t>
  </si>
  <si>
    <t>TOLÉ</t>
  </si>
  <si>
    <t>PENONOMÉ</t>
  </si>
  <si>
    <t>COCLÉ</t>
  </si>
  <si>
    <t>CHANGUINOLA</t>
  </si>
  <si>
    <t>BOCAS DEL TORO</t>
  </si>
  <si>
    <t xml:space="preserve">POR COBRAR         B/.             </t>
  </si>
  <si>
    <t>COBRADAS  (B/.)</t>
  </si>
  <si>
    <t>50% PRIMA    B/.</t>
  </si>
  <si>
    <t>100% DE PRIMA  B/.</t>
  </si>
  <si>
    <t>SUMA ASEGURADA  B/.</t>
  </si>
  <si>
    <t>HECTAREAS</t>
  </si>
  <si>
    <t>PRODUCTORES</t>
  </si>
  <si>
    <t>OTROS  /COOPERATIVA</t>
  </si>
  <si>
    <t>B.D.A</t>
  </si>
  <si>
    <t>B.N.P</t>
  </si>
  <si>
    <t>AUTOFINANCIADO</t>
  </si>
  <si>
    <t>RUBROS</t>
  </si>
  <si>
    <t>AGENCIA</t>
  </si>
  <si>
    <t>REGIONAL</t>
  </si>
  <si>
    <t>SEGURO AGRÍCOLA FORESTAL</t>
  </si>
  <si>
    <t>INFORME DE VENTAS FEBRERO 2020</t>
  </si>
  <si>
    <t>SEGURO PECUARIO</t>
  </si>
  <si>
    <t>ESPECIE</t>
  </si>
  <si>
    <t>RUBRO</t>
  </si>
  <si>
    <t>AUTOF</t>
  </si>
  <si>
    <t>BDA</t>
  </si>
  <si>
    <t>PROD. ASE</t>
  </si>
  <si>
    <t>CABEZ.</t>
  </si>
  <si>
    <t>SUMA ASEG.</t>
  </si>
  <si>
    <t>VALOR 100%</t>
  </si>
  <si>
    <t>VALOR T. 50%</t>
  </si>
  <si>
    <t>COBRADAS</t>
  </si>
  <si>
    <t>POR COBRAR</t>
  </si>
  <si>
    <t>BOVINO</t>
  </si>
  <si>
    <t>CEBA</t>
  </si>
  <si>
    <t>VINENTRE DE CARNE</t>
  </si>
  <si>
    <t>SEMENTAL DE LEHE Y CARNE</t>
  </si>
  <si>
    <t>CHAME</t>
  </si>
  <si>
    <t>CAPRINOS OVINOS</t>
  </si>
  <si>
    <t>TERNERO LEVANTE</t>
  </si>
  <si>
    <t xml:space="preserve"> </t>
  </si>
  <si>
    <t>VIENTRE DE LECHE</t>
  </si>
  <si>
    <t>VOLCAN</t>
  </si>
  <si>
    <t>BUENA VISTA</t>
  </si>
  <si>
    <t>PORCINO</t>
  </si>
  <si>
    <t xml:space="preserve">VIENTRE DE MARRANA </t>
  </si>
  <si>
    <t>SEMENTALES VERRACO</t>
  </si>
  <si>
    <t>RIO INDIO</t>
  </si>
  <si>
    <t>HERRERA</t>
  </si>
  <si>
    <t>CHITRÉ</t>
  </si>
  <si>
    <t>OCÚ</t>
  </si>
  <si>
    <t>MACARACAS</t>
  </si>
  <si>
    <t>TONSÍ</t>
  </si>
  <si>
    <t>VERAGUAS</t>
  </si>
  <si>
    <t>SANTIAGO</t>
  </si>
  <si>
    <t>MARIATO</t>
  </si>
  <si>
    <t>SONÁ</t>
  </si>
  <si>
    <t>DARIÉN</t>
  </si>
  <si>
    <t>METETÍ</t>
  </si>
  <si>
    <t>SANTA FÉ</t>
  </si>
  <si>
    <t>PANAMÁ ESTE</t>
  </si>
  <si>
    <t>CHEPO</t>
  </si>
  <si>
    <t>TORTÍ</t>
  </si>
  <si>
    <t>SEGURO COMPLEMENTARIO Y FIANZAS</t>
  </si>
  <si>
    <t>UNIDADES</t>
  </si>
  <si>
    <t>PRIMA B/.</t>
  </si>
  <si>
    <t>MES CORRIENTE B/.</t>
  </si>
  <si>
    <t>PALENQUE</t>
  </si>
  <si>
    <t>MAQUINARIA Y EQUIPO</t>
  </si>
  <si>
    <t>TRANSPORTE GANADERO</t>
  </si>
  <si>
    <t>BOTES Y MOTORES</t>
  </si>
  <si>
    <t>INFRAESTRUCTURA</t>
  </si>
  <si>
    <t>INDEMNIZACIONES PAGADAS FEBRERO 2020</t>
  </si>
  <si>
    <t>MES</t>
  </si>
  <si>
    <t>PRODUCTOR</t>
  </si>
  <si>
    <t>TIPO DE SEGURO</t>
  </si>
  <si>
    <t>PÒLIZA</t>
  </si>
  <si>
    <t>CASO</t>
  </si>
  <si>
    <t>CHEQUE</t>
  </si>
  <si>
    <t>MONTO</t>
  </si>
  <si>
    <t>FEBRERO</t>
  </si>
  <si>
    <t>DAMIAN PINTO GARCIA</t>
  </si>
  <si>
    <t>272-0008-19</t>
  </si>
  <si>
    <t>2-0539-19</t>
  </si>
  <si>
    <t>MIGUEL CEDEÑO ESPINO</t>
  </si>
  <si>
    <t>272-0025-16</t>
  </si>
  <si>
    <t>2-0540-19</t>
  </si>
  <si>
    <t>ARCILIO ANTONIO HERNANDEZ RODRIGUEZ</t>
  </si>
  <si>
    <t>272-0012-18</t>
  </si>
  <si>
    <t>2-0561-19</t>
  </si>
  <si>
    <t>GUSTAVO ELIAS MONTENEGRO CASTILLO</t>
  </si>
  <si>
    <t>272-0008-17</t>
  </si>
  <si>
    <t>2-0536-19</t>
  </si>
  <si>
    <t>RUDIEL ARISTIDES CEDEÑO DELGADO</t>
  </si>
  <si>
    <t>273-0041-18</t>
  </si>
  <si>
    <t>2-0530-19</t>
  </si>
  <si>
    <t>2-0709-19</t>
  </si>
  <si>
    <t>2-0791-19</t>
  </si>
  <si>
    <t>DIMAS CORTES SAMANIEGO</t>
  </si>
  <si>
    <t>272-0064-18</t>
  </si>
  <si>
    <t>2-0542-19</t>
  </si>
  <si>
    <t>WILLIAM JEIRO DE GRACIA MONTENEGRO</t>
  </si>
  <si>
    <t>272-0058-17</t>
  </si>
  <si>
    <t>2-0674-19</t>
  </si>
  <si>
    <t>ROBERTO RAMIRO RODRIGUEZ MONTENEGRO</t>
  </si>
  <si>
    <t>272-0023-17</t>
  </si>
  <si>
    <t>2-0532-19</t>
  </si>
  <si>
    <t>JAVIER ERNESTO SAMANIEGO VEGA</t>
  </si>
  <si>
    <t>273-0056-18</t>
  </si>
  <si>
    <t>2-0559-19</t>
  </si>
  <si>
    <t>YAMILKA DEL CARMEN BATISTA CASTRO</t>
  </si>
  <si>
    <t>SEGURO AGRÍCOLA</t>
  </si>
  <si>
    <t>171-0411-18</t>
  </si>
  <si>
    <t>1-0328-19</t>
  </si>
  <si>
    <t>EUSTORGIO CEDEÑO VERGARA</t>
  </si>
  <si>
    <t>171-0210-18</t>
  </si>
  <si>
    <t>1-0413-19</t>
  </si>
  <si>
    <t>CORINA DEL CARMEN BERNAL CASTILLO DE RODRIGUEZ</t>
  </si>
  <si>
    <t>171-0352-18</t>
  </si>
  <si>
    <t>1-0542-19</t>
  </si>
  <si>
    <t>ALEXANDER ALEXIS HERRERA ORTIZ</t>
  </si>
  <si>
    <t>171-0415-18</t>
  </si>
  <si>
    <t>1-0333-19</t>
  </si>
  <si>
    <t>ALEXIS ARIEL BATISTA</t>
  </si>
  <si>
    <t>PEDASÍ</t>
  </si>
  <si>
    <t>174-0067-18</t>
  </si>
  <si>
    <t>1-0592-19</t>
  </si>
  <si>
    <t>JORGE ANTONIO DELGADO RIOS</t>
  </si>
  <si>
    <t>273-0047-18</t>
  </si>
  <si>
    <t>2-0538-19</t>
  </si>
  <si>
    <t>DIDIMO BALLESTEROS VEGA</t>
  </si>
  <si>
    <t>272-0001-19</t>
  </si>
  <si>
    <t>2-0688-19</t>
  </si>
  <si>
    <t xml:space="preserve">MIGUEL FERNANDO BATISTA </t>
  </si>
  <si>
    <t>174-0017-18</t>
  </si>
  <si>
    <t>1-0042-19</t>
  </si>
  <si>
    <t>MARIA CLEMENTINA CHAVEZ JAEN</t>
  </si>
  <si>
    <t>171-0439-18</t>
  </si>
  <si>
    <t>1-0327-19</t>
  </si>
  <si>
    <t>ADRIAN QUINTERO GONZALEZ</t>
  </si>
  <si>
    <t>171-0122-18</t>
  </si>
  <si>
    <t>1-0294-19</t>
  </si>
  <si>
    <t xml:space="preserve">CARLOS ERASTO REYES BATISTA </t>
  </si>
  <si>
    <t>271-0009-19</t>
  </si>
  <si>
    <t>2-0670-19</t>
  </si>
  <si>
    <t>SANTOS PINZON PEREZ</t>
  </si>
  <si>
    <t>272-0101-18</t>
  </si>
  <si>
    <t>2-0560-19</t>
  </si>
  <si>
    <t>MIGUEL ANGEL MONTERO JORDAN</t>
  </si>
  <si>
    <t>171-0438-18</t>
  </si>
  <si>
    <t>1-0396-19</t>
  </si>
  <si>
    <t>LEONEL EDUARDO VERGARA CASTILLERO</t>
  </si>
  <si>
    <t>171-0354-18</t>
  </si>
  <si>
    <t>1-0288-19</t>
  </si>
  <si>
    <t>ERIS ANTONIO SAMANIEGO QUINTERO</t>
  </si>
  <si>
    <t>287-0053-18</t>
  </si>
  <si>
    <t>2-0318-19</t>
  </si>
  <si>
    <t>EUCLIDES PIMENTEL DELGADO</t>
  </si>
  <si>
    <t>282-0051-18</t>
  </si>
  <si>
    <t>2-0666-19</t>
  </si>
  <si>
    <t>YORLINA DE GRACIA NUÑEZ</t>
  </si>
  <si>
    <t>187-0042-18</t>
  </si>
  <si>
    <t>1-0556-19</t>
  </si>
  <si>
    <t>187-0051-18</t>
  </si>
  <si>
    <t>1-0560-19</t>
  </si>
  <si>
    <t>UBALDINO SAENZ SANCHEZ</t>
  </si>
  <si>
    <t>282-0034-17</t>
  </si>
  <si>
    <t>2-0797-19</t>
  </si>
  <si>
    <t>JULIAN MARIN SANCHEZ</t>
  </si>
  <si>
    <t>282-0002-17</t>
  </si>
  <si>
    <t>2-0708-19</t>
  </si>
  <si>
    <t>JUAN JOSÉ AYOLA THOMPSON</t>
  </si>
  <si>
    <t>282-0022-18</t>
  </si>
  <si>
    <t>2-0733-19</t>
  </si>
  <si>
    <t>ALINETH PADILLA SANCHEZDE ARAUZ</t>
  </si>
  <si>
    <t>187-0161-18</t>
  </si>
  <si>
    <t>1-0436-19</t>
  </si>
  <si>
    <t>ARIEL ENRIQUE BALSA PUGA</t>
  </si>
  <si>
    <t>232-0097-18</t>
  </si>
  <si>
    <t>2-0622-19</t>
  </si>
  <si>
    <t>ODNELI ESCALA</t>
  </si>
  <si>
    <t>231-0082-18</t>
  </si>
  <si>
    <t>2-0543-19</t>
  </si>
  <si>
    <t>CELESTINO OTERO SANJUR</t>
  </si>
  <si>
    <t>231-0001-19</t>
  </si>
  <si>
    <t>2-0627-19</t>
  </si>
  <si>
    <t>JAIRO JESUS JULIO BAULES</t>
  </si>
  <si>
    <t>231-0075-18</t>
  </si>
  <si>
    <t>2-0545-19</t>
  </si>
  <si>
    <t>PASTOR MENDOZA ACOSTA</t>
  </si>
  <si>
    <t>231-0097-18</t>
  </si>
  <si>
    <t>2-0544-19</t>
  </si>
  <si>
    <t>LORENZO RODRIGUEZ</t>
  </si>
  <si>
    <t>231-0086-18</t>
  </si>
  <si>
    <t>2-0628-19</t>
  </si>
  <si>
    <t>OMAR MORENO JENKINS</t>
  </si>
  <si>
    <t>RÍO INDIO</t>
  </si>
  <si>
    <t>233-0014-18</t>
  </si>
  <si>
    <t>2-0730-19</t>
  </si>
  <si>
    <t>NICOLAS MORENO MOSQUERA</t>
  </si>
  <si>
    <t>232-0051-18</t>
  </si>
  <si>
    <t>2-0569-19</t>
  </si>
  <si>
    <t>JORGE ENRIQUE JIMENEZ CEDEÑO</t>
  </si>
  <si>
    <t>252-0004-19</t>
  </si>
  <si>
    <t>2-0514-19</t>
  </si>
  <si>
    <t>JOSE ISABEL IBARGUEN RIVAS</t>
  </si>
  <si>
    <t>252-0018-17</t>
  </si>
  <si>
    <t>2-0571-19</t>
  </si>
  <si>
    <t>JUAN ARABA PERALTA</t>
  </si>
  <si>
    <t>SANTA FE</t>
  </si>
  <si>
    <t>251-0048-19</t>
  </si>
  <si>
    <t>2-0751-19</t>
  </si>
  <si>
    <t>BENIGNO SAMANIEGO VARGAS</t>
  </si>
  <si>
    <t>251-0060-19</t>
  </si>
  <si>
    <t>2-0511-19</t>
  </si>
  <si>
    <t>JULIAN GONZALEZ BARRIA</t>
  </si>
  <si>
    <t>261-0029-18</t>
  </si>
  <si>
    <t>2-0776-19</t>
  </si>
  <si>
    <t>LEYLA MARIEL PASCACIO RODRIGUEZ</t>
  </si>
  <si>
    <t>261-0178-18</t>
  </si>
  <si>
    <t>2-0088-19</t>
  </si>
  <si>
    <t>JUAN BOSCO SANTOS SANCHEZ</t>
  </si>
  <si>
    <t>291-0169-18</t>
  </si>
  <si>
    <t>2-0050-19</t>
  </si>
  <si>
    <t>NIDIA CONCEPCIÓN</t>
  </si>
  <si>
    <t>221-0101-18</t>
  </si>
  <si>
    <t>2-0772-19</t>
  </si>
  <si>
    <t>DIOGENES VEGA BARRAGAN</t>
  </si>
  <si>
    <t>221-0055-19</t>
  </si>
  <si>
    <t>2-0771-19</t>
  </si>
  <si>
    <t>HECTOR ELIAS VILLARREAL DEAGO</t>
  </si>
  <si>
    <t>121-0237-18</t>
  </si>
  <si>
    <t>1-0491-19</t>
  </si>
  <si>
    <t>121-0239-18</t>
  </si>
  <si>
    <t>1-0521-19</t>
  </si>
  <si>
    <t>JOSEPH DANNY VALDES LARA</t>
  </si>
  <si>
    <t>241-0016-19</t>
  </si>
  <si>
    <t>2-0322-19</t>
  </si>
  <si>
    <t>ESTHER MARIA BOUCHE NUÑEZ DE VELARDE</t>
  </si>
  <si>
    <t>241-0217-18</t>
  </si>
  <si>
    <t>2-0031-19</t>
  </si>
  <si>
    <t>JAVIER NIVALDO VARGAS CALLENDER</t>
  </si>
  <si>
    <t>241-0147-18</t>
  </si>
  <si>
    <t>2-0302-19</t>
  </si>
  <si>
    <t>ELY DELIX NUÑEZ ARAUZ</t>
  </si>
  <si>
    <t>242-0009-19</t>
  </si>
  <si>
    <t>2-0693-19</t>
  </si>
  <si>
    <t>2-0691-19</t>
  </si>
  <si>
    <t>JAVIER ANTONIO REINA</t>
  </si>
  <si>
    <t>282-0020-19</t>
  </si>
  <si>
    <t>2-0801-19</t>
  </si>
  <si>
    <t>FRANCIA FERRABONE</t>
  </si>
  <si>
    <t>182-0051-18</t>
  </si>
  <si>
    <t>1-0483-19</t>
  </si>
  <si>
    <t>YECENIA JUDITH RIOS RAMOS</t>
  </si>
  <si>
    <t>187-0099-18</t>
  </si>
  <si>
    <t>1-0302-19</t>
  </si>
  <si>
    <t>EULISE CARRASCO</t>
  </si>
  <si>
    <t>282-0002-19</t>
  </si>
  <si>
    <t>JOSE LUIS EPIAYU SAMANIEGO</t>
  </si>
  <si>
    <t>231-0060-18</t>
  </si>
  <si>
    <t>2-0782-19</t>
  </si>
  <si>
    <t>ODERAY CECILIA VARGAS DE LEON DE UBARTE</t>
  </si>
  <si>
    <t>233-0006-17</t>
  </si>
  <si>
    <t>2-0705-19</t>
  </si>
  <si>
    <t>YANETH ARGELIS CORTEZ</t>
  </si>
  <si>
    <t>232-0042-17</t>
  </si>
  <si>
    <t>2-0340-19</t>
  </si>
  <si>
    <t>EUSEBIO VARGAS JAÉN</t>
  </si>
  <si>
    <t>284-0025-19</t>
  </si>
  <si>
    <t>2-0315-19</t>
  </si>
  <si>
    <t>284-0011-19</t>
  </si>
  <si>
    <t>2-0416-19</t>
  </si>
  <si>
    <t>ALBERTO ANTONIO LAY RUIZ</t>
  </si>
  <si>
    <t>251-0092-17</t>
  </si>
  <si>
    <t>2-0516-19</t>
  </si>
  <si>
    <t>HUMBERTO GONZALEZ CABALLERO</t>
  </si>
  <si>
    <t>251-0110-19</t>
  </si>
  <si>
    <t>2-0745-19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</si>
</sst>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3" fontId="1" fillId="0" borderId="0" xfId="0" applyNumberFormat="1" applyFont="1"/>
    <xf numFmtId="0" fontId="1" fillId="0" borderId="0" xfId="0" applyFont="1" applyAlignment="1">
      <alignment horizontal="center"/>
    </xf>
    <xf numFmtId="3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 applyProtection="1">
      <alignment horizontal="center"/>
      <protection hidden="1"/>
    </xf>
    <xf numFmtId="0" fontId="1" fillId="0" borderId="0" xfId="0" applyFont="1" applyBorder="1" applyAlignment="1" applyProtection="1">
      <alignment horizontal="center"/>
      <protection locked="0"/>
    </xf>
    <xf numFmtId="0" fontId="1" fillId="0" borderId="0" xfId="0" applyFont="1" applyBorder="1" applyProtection="1">
      <protection locked="0"/>
    </xf>
    <xf numFmtId="0" fontId="1" fillId="0" borderId="0" xfId="0" applyFont="1" applyBorder="1" applyProtection="1">
      <protection hidden="1"/>
    </xf>
    <xf numFmtId="0" fontId="0" fillId="0" borderId="0" xfId="0" applyFont="1"/>
    <xf numFmtId="3" fontId="0" fillId="0" borderId="0" xfId="0" applyNumberFormat="1" applyAlignment="1">
      <alignment horizontal="right"/>
    </xf>
    <xf numFmtId="3" fontId="1" fillId="0" borderId="0" xfId="0" applyNumberFormat="1" applyFont="1" applyAlignment="1">
      <alignment horizontal="center"/>
    </xf>
    <xf numFmtId="3" fontId="1" fillId="0" borderId="0" xfId="0" applyNumberFormat="1" applyFont="1" applyAlignment="1">
      <alignment horizontal="right"/>
    </xf>
    <xf numFmtId="4" fontId="0" fillId="0" borderId="0" xfId="0" applyNumberFormat="1" applyAlignment="1">
      <alignment horizontal="right"/>
    </xf>
    <xf numFmtId="4" fontId="1" fillId="0" borderId="0" xfId="0" applyNumberFormat="1" applyFont="1" applyAlignment="1">
      <alignment horizontal="right"/>
    </xf>
    <xf numFmtId="0" fontId="2" fillId="0" borderId="0" xfId="0" applyFont="1" applyAlignment="1" applyProtection="1">
      <alignment horizontal="center"/>
      <protection hidden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72"/>
  <sheetViews>
    <sheetView tabSelected="1" workbookViewId="0">
      <selection activeCell="A85" sqref="A85:N85"/>
    </sheetView>
  </sheetViews>
  <sheetFormatPr baseColWidth="10" defaultRowHeight="15" x14ac:dyDescent="0.25"/>
  <sheetData>
    <row r="1" spans="1:15" ht="18.75" x14ac:dyDescent="0.3">
      <c r="A1" s="9"/>
      <c r="D1" s="5"/>
      <c r="E1" s="16" t="s">
        <v>41</v>
      </c>
      <c r="F1" s="16"/>
      <c r="G1" s="16"/>
      <c r="H1" s="16"/>
      <c r="I1" s="16"/>
      <c r="J1" s="16"/>
    </row>
    <row r="2" spans="1:15" ht="18.75" x14ac:dyDescent="0.3">
      <c r="A2" s="9"/>
      <c r="D2" s="5"/>
      <c r="E2" s="16" t="s">
        <v>40</v>
      </c>
      <c r="F2" s="16"/>
      <c r="G2" s="16"/>
      <c r="H2" s="16"/>
      <c r="I2" s="16"/>
      <c r="J2" s="16"/>
    </row>
    <row r="3" spans="1:15" x14ac:dyDescent="0.25">
      <c r="A3" s="8"/>
      <c r="B3" s="8"/>
      <c r="C3" s="7"/>
      <c r="D3" s="6"/>
      <c r="E3" s="6"/>
      <c r="F3" s="6"/>
      <c r="G3" s="6"/>
      <c r="H3" s="6"/>
      <c r="I3" s="6"/>
      <c r="J3" s="6"/>
    </row>
    <row r="4" spans="1:15" s="3" customFormat="1" x14ac:dyDescent="0.25">
      <c r="A4" s="3" t="s">
        <v>39</v>
      </c>
      <c r="B4" s="3" t="s">
        <v>38</v>
      </c>
      <c r="C4" s="3" t="s">
        <v>37</v>
      </c>
      <c r="D4" s="3" t="s">
        <v>0</v>
      </c>
      <c r="E4" s="3" t="s">
        <v>36</v>
      </c>
      <c r="F4" s="3" t="s">
        <v>35</v>
      </c>
      <c r="G4" s="3" t="s">
        <v>34</v>
      </c>
      <c r="H4" s="3" t="s">
        <v>33</v>
      </c>
      <c r="I4" s="3" t="s">
        <v>32</v>
      </c>
      <c r="J4" s="3" t="s">
        <v>31</v>
      </c>
      <c r="K4" s="3" t="s">
        <v>30</v>
      </c>
      <c r="L4" s="3" t="s">
        <v>29</v>
      </c>
      <c r="M4" s="3" t="s">
        <v>28</v>
      </c>
      <c r="N4" s="3" t="s">
        <v>27</v>
      </c>
      <c r="O4" s="3" t="s">
        <v>26</v>
      </c>
    </row>
    <row r="5" spans="1:15" x14ac:dyDescent="0.25">
      <c r="A5" t="s">
        <v>25</v>
      </c>
      <c r="B5" t="s">
        <v>24</v>
      </c>
      <c r="C5" t="s">
        <v>7</v>
      </c>
      <c r="D5" s="5">
        <v>1</v>
      </c>
      <c r="E5" s="5">
        <v>0</v>
      </c>
      <c r="F5" s="5">
        <v>0</v>
      </c>
      <c r="G5" s="5">
        <v>1</v>
      </c>
      <c r="H5" s="5">
        <v>0</v>
      </c>
      <c r="I5" s="5">
        <v>1</v>
      </c>
      <c r="J5" s="5">
        <v>3</v>
      </c>
      <c r="K5" s="4">
        <v>21904.23</v>
      </c>
      <c r="L5" s="4">
        <v>2628.52</v>
      </c>
      <c r="M5" s="4">
        <v>1314.26</v>
      </c>
      <c r="N5" s="4">
        <v>0</v>
      </c>
      <c r="O5" s="4">
        <v>1314.26</v>
      </c>
    </row>
    <row r="6" spans="1:15" x14ac:dyDescent="0.25">
      <c r="A6" t="s">
        <v>23</v>
      </c>
      <c r="B6" t="s">
        <v>22</v>
      </c>
      <c r="C6" t="s">
        <v>1</v>
      </c>
      <c r="D6" s="5">
        <v>43</v>
      </c>
      <c r="E6" s="5">
        <v>4</v>
      </c>
      <c r="F6" s="5">
        <v>0</v>
      </c>
      <c r="G6" s="5">
        <v>24</v>
      </c>
      <c r="H6" s="5">
        <v>15</v>
      </c>
      <c r="I6" s="5">
        <v>41</v>
      </c>
      <c r="J6" s="5">
        <v>27.55</v>
      </c>
      <c r="K6" s="4">
        <v>246641.69</v>
      </c>
      <c r="L6" s="4">
        <v>12332.46</v>
      </c>
      <c r="M6" s="4">
        <v>6166.36</v>
      </c>
      <c r="N6" s="4">
        <v>2193.5700000000002</v>
      </c>
      <c r="O6" s="4">
        <v>3972.79</v>
      </c>
    </row>
    <row r="7" spans="1:15" x14ac:dyDescent="0.25">
      <c r="A7" t="s">
        <v>15</v>
      </c>
      <c r="B7" t="s">
        <v>21</v>
      </c>
      <c r="C7" t="s">
        <v>20</v>
      </c>
      <c r="D7" s="5">
        <v>3</v>
      </c>
      <c r="E7" s="5">
        <v>0</v>
      </c>
      <c r="F7" s="5">
        <v>0</v>
      </c>
      <c r="G7" s="5">
        <v>0</v>
      </c>
      <c r="H7" s="5">
        <v>3</v>
      </c>
      <c r="I7" s="5">
        <v>1</v>
      </c>
      <c r="J7" s="5">
        <v>99.2</v>
      </c>
      <c r="K7" s="4">
        <v>215660.79999999999</v>
      </c>
      <c r="L7" s="4">
        <v>10783.04</v>
      </c>
      <c r="M7" s="4">
        <v>5391.52</v>
      </c>
      <c r="N7" s="4">
        <v>0</v>
      </c>
      <c r="O7" s="4">
        <v>5391.52</v>
      </c>
    </row>
    <row r="8" spans="1:15" x14ac:dyDescent="0.25">
      <c r="A8" t="s">
        <v>15</v>
      </c>
      <c r="B8" t="s">
        <v>19</v>
      </c>
      <c r="C8" t="s">
        <v>16</v>
      </c>
      <c r="D8" s="5">
        <v>1</v>
      </c>
      <c r="E8" s="5">
        <v>0</v>
      </c>
      <c r="F8" s="5">
        <v>0</v>
      </c>
      <c r="G8" s="5">
        <v>1</v>
      </c>
      <c r="H8" s="5">
        <v>0</v>
      </c>
      <c r="I8" s="5">
        <v>1</v>
      </c>
      <c r="J8" s="5">
        <v>0.1</v>
      </c>
      <c r="K8" s="4">
        <v>2529.89</v>
      </c>
      <c r="L8" s="4">
        <v>177.09</v>
      </c>
      <c r="M8" s="4">
        <v>88.55</v>
      </c>
      <c r="N8" s="4">
        <v>0</v>
      </c>
      <c r="O8" s="4">
        <v>88.55</v>
      </c>
    </row>
    <row r="9" spans="1:15" x14ac:dyDescent="0.25">
      <c r="A9" t="s">
        <v>15</v>
      </c>
      <c r="B9" t="s">
        <v>19</v>
      </c>
      <c r="C9" t="s">
        <v>18</v>
      </c>
      <c r="D9" s="5">
        <v>1</v>
      </c>
      <c r="E9" s="5">
        <v>0</v>
      </c>
      <c r="F9" s="5">
        <v>0</v>
      </c>
      <c r="G9" s="5">
        <v>1</v>
      </c>
      <c r="H9" s="5">
        <v>0</v>
      </c>
      <c r="I9" s="5">
        <v>1</v>
      </c>
      <c r="J9" s="5">
        <v>0.13</v>
      </c>
      <c r="K9" s="4">
        <v>580.28</v>
      </c>
      <c r="L9" s="4">
        <v>34.82</v>
      </c>
      <c r="M9" s="4">
        <v>17.41</v>
      </c>
      <c r="N9" s="4">
        <v>0</v>
      </c>
      <c r="O9" s="4">
        <v>17.41</v>
      </c>
    </row>
    <row r="10" spans="1:15" x14ac:dyDescent="0.25">
      <c r="A10" t="s">
        <v>15</v>
      </c>
      <c r="B10" t="s">
        <v>14</v>
      </c>
      <c r="C10" t="s">
        <v>17</v>
      </c>
      <c r="D10" s="5">
        <v>1</v>
      </c>
      <c r="E10" s="5">
        <v>0</v>
      </c>
      <c r="F10" s="5">
        <v>0</v>
      </c>
      <c r="G10" s="5">
        <v>1</v>
      </c>
      <c r="H10" s="5">
        <v>0</v>
      </c>
      <c r="I10" s="5">
        <v>1</v>
      </c>
      <c r="J10" s="5">
        <v>0.31</v>
      </c>
      <c r="K10" s="4">
        <v>8187.36</v>
      </c>
      <c r="L10" s="4">
        <v>573.12</v>
      </c>
      <c r="M10" s="4">
        <v>286.56</v>
      </c>
      <c r="N10" s="4">
        <v>0</v>
      </c>
      <c r="O10" s="4">
        <v>286.56</v>
      </c>
    </row>
    <row r="11" spans="1:15" x14ac:dyDescent="0.25">
      <c r="A11" t="s">
        <v>15</v>
      </c>
      <c r="B11" t="s">
        <v>14</v>
      </c>
      <c r="C11" t="s">
        <v>16</v>
      </c>
      <c r="D11" s="5">
        <v>2</v>
      </c>
      <c r="E11" s="5">
        <v>0</v>
      </c>
      <c r="F11" s="5">
        <v>0</v>
      </c>
      <c r="G11" s="5">
        <v>2</v>
      </c>
      <c r="H11" s="5">
        <v>0</v>
      </c>
      <c r="I11" s="5">
        <v>2</v>
      </c>
      <c r="J11" s="5">
        <v>0.69</v>
      </c>
      <c r="K11" s="4">
        <v>14260.34</v>
      </c>
      <c r="L11" s="4">
        <v>713.02</v>
      </c>
      <c r="M11" s="4">
        <v>356.52</v>
      </c>
      <c r="N11" s="4">
        <v>0</v>
      </c>
      <c r="O11" s="4">
        <v>356.52</v>
      </c>
    </row>
    <row r="12" spans="1:15" x14ac:dyDescent="0.25">
      <c r="A12" t="s">
        <v>15</v>
      </c>
      <c r="B12" t="s">
        <v>14</v>
      </c>
      <c r="C12" t="s">
        <v>13</v>
      </c>
      <c r="D12" s="5">
        <v>1</v>
      </c>
      <c r="E12" s="5">
        <v>1</v>
      </c>
      <c r="F12" s="5">
        <v>0</v>
      </c>
      <c r="G12" s="5">
        <v>0</v>
      </c>
      <c r="H12" s="5">
        <v>0</v>
      </c>
      <c r="I12" s="5">
        <v>1</v>
      </c>
      <c r="J12" s="5">
        <v>3.58</v>
      </c>
      <c r="K12" s="4">
        <v>46893.81</v>
      </c>
      <c r="L12" s="4">
        <v>2813.63</v>
      </c>
      <c r="M12" s="4">
        <v>1406.82</v>
      </c>
      <c r="N12" s="4">
        <v>0</v>
      </c>
      <c r="O12" s="4">
        <v>1406.82</v>
      </c>
    </row>
    <row r="13" spans="1:15" x14ac:dyDescent="0.25">
      <c r="A13" t="s">
        <v>12</v>
      </c>
      <c r="B13" t="s">
        <v>11</v>
      </c>
      <c r="C13" t="s">
        <v>10</v>
      </c>
      <c r="D13" s="5">
        <v>1</v>
      </c>
      <c r="E13" s="5">
        <v>1</v>
      </c>
      <c r="F13" s="5">
        <v>0</v>
      </c>
      <c r="G13" s="5">
        <v>0</v>
      </c>
      <c r="H13" s="5">
        <v>0</v>
      </c>
      <c r="I13" s="5">
        <v>1</v>
      </c>
      <c r="J13" s="5">
        <v>1</v>
      </c>
      <c r="K13" s="4">
        <v>22502.58</v>
      </c>
      <c r="L13" s="4">
        <v>1237.6400000000001</v>
      </c>
      <c r="M13" s="4">
        <v>618.82000000000005</v>
      </c>
      <c r="N13" s="4">
        <v>618.82000000000005</v>
      </c>
      <c r="O13" s="4">
        <v>0</v>
      </c>
    </row>
    <row r="14" spans="1:15" x14ac:dyDescent="0.25">
      <c r="A14" t="s">
        <v>9</v>
      </c>
      <c r="B14" t="s">
        <v>8</v>
      </c>
      <c r="C14" t="s">
        <v>7</v>
      </c>
      <c r="D14" s="5">
        <v>1</v>
      </c>
      <c r="E14" s="5">
        <v>1</v>
      </c>
      <c r="F14" s="5">
        <v>0</v>
      </c>
      <c r="G14" s="5">
        <v>0</v>
      </c>
      <c r="H14" s="5">
        <v>0</v>
      </c>
      <c r="I14" s="5">
        <v>1</v>
      </c>
      <c r="J14" s="5">
        <v>65.03</v>
      </c>
      <c r="K14" s="4">
        <v>13000</v>
      </c>
      <c r="L14" s="4">
        <v>455</v>
      </c>
      <c r="M14" s="4">
        <v>227.5</v>
      </c>
      <c r="N14" s="4">
        <v>227.5</v>
      </c>
      <c r="O14" s="4">
        <v>0</v>
      </c>
    </row>
    <row r="15" spans="1:15" x14ac:dyDescent="0.25">
      <c r="A15" t="s">
        <v>3</v>
      </c>
      <c r="B15" t="s">
        <v>6</v>
      </c>
      <c r="C15" t="s">
        <v>5</v>
      </c>
      <c r="D15" s="5">
        <v>1</v>
      </c>
      <c r="E15" s="5">
        <v>0</v>
      </c>
      <c r="F15" s="5">
        <v>1</v>
      </c>
      <c r="G15" s="5">
        <v>0</v>
      </c>
      <c r="H15" s="5">
        <v>0</v>
      </c>
      <c r="I15" s="5">
        <v>1</v>
      </c>
      <c r="J15" s="5">
        <v>8.3000000000000007</v>
      </c>
      <c r="K15" s="4">
        <v>56403.56</v>
      </c>
      <c r="L15" s="4">
        <v>4230.2700000000004</v>
      </c>
      <c r="M15" s="4">
        <v>2115.14</v>
      </c>
      <c r="N15" s="4">
        <v>2115.14</v>
      </c>
      <c r="O15" s="4">
        <v>0</v>
      </c>
    </row>
    <row r="16" spans="1:15" x14ac:dyDescent="0.25">
      <c r="A16" t="s">
        <v>3</v>
      </c>
      <c r="B16" t="s">
        <v>2</v>
      </c>
      <c r="C16" t="s">
        <v>5</v>
      </c>
      <c r="D16" s="5">
        <v>1</v>
      </c>
      <c r="E16" s="5">
        <v>1</v>
      </c>
      <c r="F16" s="5">
        <v>0</v>
      </c>
      <c r="G16" s="5">
        <v>0</v>
      </c>
      <c r="H16" s="5">
        <v>0</v>
      </c>
      <c r="I16" s="5">
        <v>1</v>
      </c>
      <c r="J16" s="5">
        <v>1.2</v>
      </c>
      <c r="K16" s="4">
        <v>5750.02</v>
      </c>
      <c r="L16" s="4">
        <v>402.5</v>
      </c>
      <c r="M16" s="4">
        <v>201.25</v>
      </c>
      <c r="N16" s="4">
        <v>201.25</v>
      </c>
      <c r="O16" s="4">
        <v>0</v>
      </c>
    </row>
    <row r="17" spans="1:15" x14ac:dyDescent="0.25">
      <c r="A17" t="s">
        <v>3</v>
      </c>
      <c r="B17" t="s">
        <v>2</v>
      </c>
      <c r="C17" t="s">
        <v>4</v>
      </c>
      <c r="D17" s="5">
        <v>2</v>
      </c>
      <c r="E17" s="5">
        <v>0</v>
      </c>
      <c r="F17" s="5">
        <v>0</v>
      </c>
      <c r="G17" s="5">
        <v>2</v>
      </c>
      <c r="H17" s="5">
        <v>0</v>
      </c>
      <c r="I17" s="5">
        <v>2</v>
      </c>
      <c r="J17" s="5">
        <v>4.3</v>
      </c>
      <c r="K17" s="4">
        <v>30148.81</v>
      </c>
      <c r="L17" s="4">
        <v>2110.42</v>
      </c>
      <c r="M17" s="4">
        <v>1055.21</v>
      </c>
      <c r="N17" s="4">
        <v>1055.21</v>
      </c>
      <c r="O17" s="4">
        <v>0</v>
      </c>
    </row>
    <row r="18" spans="1:15" x14ac:dyDescent="0.25">
      <c r="A18" t="s">
        <v>3</v>
      </c>
      <c r="B18" t="s">
        <v>2</v>
      </c>
      <c r="C18" t="s">
        <v>1</v>
      </c>
      <c r="D18" s="5">
        <v>1</v>
      </c>
      <c r="E18" s="5">
        <v>1</v>
      </c>
      <c r="F18" s="5">
        <v>0</v>
      </c>
      <c r="G18" s="5">
        <v>0</v>
      </c>
      <c r="H18" s="5">
        <v>0</v>
      </c>
      <c r="I18" s="5">
        <v>1</v>
      </c>
      <c r="J18" s="5">
        <v>0.7</v>
      </c>
      <c r="K18" s="4">
        <v>5708.85</v>
      </c>
      <c r="L18" s="4">
        <v>399.62</v>
      </c>
      <c r="M18" s="4">
        <v>199.81</v>
      </c>
      <c r="N18" s="4">
        <v>199.81</v>
      </c>
      <c r="O18" s="4">
        <v>0</v>
      </c>
    </row>
    <row r="19" spans="1:15" s="1" customFormat="1" x14ac:dyDescent="0.25">
      <c r="A19" s="1" t="s">
        <v>0</v>
      </c>
      <c r="D19" s="3">
        <f t="shared" ref="D19:O19" si="0">SUM(D5:D18)</f>
        <v>60</v>
      </c>
      <c r="E19" s="3">
        <f t="shared" si="0"/>
        <v>9</v>
      </c>
      <c r="F19" s="3">
        <f t="shared" si="0"/>
        <v>1</v>
      </c>
      <c r="G19" s="3">
        <f t="shared" si="0"/>
        <v>32</v>
      </c>
      <c r="H19" s="3">
        <f t="shared" si="0"/>
        <v>18</v>
      </c>
      <c r="I19" s="3">
        <f t="shared" si="0"/>
        <v>56</v>
      </c>
      <c r="J19" s="3">
        <f t="shared" si="0"/>
        <v>215.09</v>
      </c>
      <c r="K19" s="2">
        <f t="shared" si="0"/>
        <v>690172.22000000009</v>
      </c>
      <c r="L19" s="2">
        <f t="shared" si="0"/>
        <v>38891.15</v>
      </c>
      <c r="M19" s="2">
        <f t="shared" si="0"/>
        <v>19445.73</v>
      </c>
      <c r="N19" s="2">
        <f t="shared" si="0"/>
        <v>6611.3000000000011</v>
      </c>
      <c r="O19" s="2">
        <f t="shared" si="0"/>
        <v>12834.429999999998</v>
      </c>
    </row>
    <row r="21" spans="1:15" x14ac:dyDescent="0.25">
      <c r="A21" s="19"/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</row>
    <row r="22" spans="1:15" ht="18.75" x14ac:dyDescent="0.3">
      <c r="A22" s="18" t="s">
        <v>42</v>
      </c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</row>
    <row r="23" spans="1:15" x14ac:dyDescent="0.25">
      <c r="A23" s="1" t="s">
        <v>39</v>
      </c>
      <c r="B23" s="1" t="s">
        <v>38</v>
      </c>
      <c r="C23" s="1" t="s">
        <v>43</v>
      </c>
      <c r="D23" s="3" t="s">
        <v>44</v>
      </c>
      <c r="E23" s="3" t="s">
        <v>0</v>
      </c>
      <c r="F23" s="3" t="s">
        <v>45</v>
      </c>
      <c r="G23" s="3" t="s">
        <v>46</v>
      </c>
      <c r="H23" s="3" t="s">
        <v>47</v>
      </c>
      <c r="I23" s="3" t="s">
        <v>48</v>
      </c>
      <c r="J23" s="3" t="s">
        <v>49</v>
      </c>
      <c r="K23" s="1" t="s">
        <v>50</v>
      </c>
      <c r="L23" s="1" t="s">
        <v>51</v>
      </c>
      <c r="M23" s="1" t="s">
        <v>52</v>
      </c>
      <c r="N23" s="1" t="s">
        <v>53</v>
      </c>
    </row>
    <row r="24" spans="1:15" x14ac:dyDescent="0.25">
      <c r="A24" t="s">
        <v>25</v>
      </c>
      <c r="B24" t="s">
        <v>25</v>
      </c>
      <c r="C24" s="10" t="s">
        <v>54</v>
      </c>
      <c r="D24" s="5" t="s">
        <v>55</v>
      </c>
      <c r="E24" s="5">
        <v>1</v>
      </c>
      <c r="F24" s="5">
        <v>0</v>
      </c>
      <c r="G24" s="5">
        <v>1</v>
      </c>
      <c r="H24" s="5">
        <v>1</v>
      </c>
      <c r="I24" s="5">
        <v>30</v>
      </c>
      <c r="J24" s="11">
        <v>16500</v>
      </c>
      <c r="K24" s="11">
        <v>866.25</v>
      </c>
      <c r="L24" s="11">
        <f t="shared" ref="L24:L33" si="1">K24/2</f>
        <v>433.125</v>
      </c>
      <c r="M24" s="11">
        <v>0</v>
      </c>
      <c r="N24" s="11">
        <f>L24-M24</f>
        <v>433.125</v>
      </c>
    </row>
    <row r="25" spans="1:15" x14ac:dyDescent="0.25">
      <c r="A25" t="s">
        <v>25</v>
      </c>
      <c r="B25" t="s">
        <v>25</v>
      </c>
      <c r="C25" t="s">
        <v>54</v>
      </c>
      <c r="D25" s="5" t="s">
        <v>56</v>
      </c>
      <c r="E25" s="5">
        <v>1</v>
      </c>
      <c r="F25" s="5">
        <v>1</v>
      </c>
      <c r="G25" s="5">
        <v>0</v>
      </c>
      <c r="H25" s="5">
        <v>1</v>
      </c>
      <c r="I25" s="5">
        <v>6</v>
      </c>
      <c r="J25" s="11">
        <v>3000</v>
      </c>
      <c r="K25" s="11">
        <v>105</v>
      </c>
      <c r="L25" s="11">
        <f t="shared" si="1"/>
        <v>52.5</v>
      </c>
      <c r="M25" s="11">
        <v>52.5</v>
      </c>
      <c r="N25" s="11">
        <f>L25-M25</f>
        <v>0</v>
      </c>
    </row>
    <row r="26" spans="1:15" x14ac:dyDescent="0.25">
      <c r="A26" t="s">
        <v>25</v>
      </c>
      <c r="B26" t="s">
        <v>25</v>
      </c>
      <c r="C26" t="s">
        <v>54</v>
      </c>
      <c r="D26" s="5" t="s">
        <v>57</v>
      </c>
      <c r="E26" s="5">
        <v>1</v>
      </c>
      <c r="F26" s="5">
        <v>1</v>
      </c>
      <c r="G26" s="5">
        <v>0</v>
      </c>
      <c r="H26" s="5">
        <v>1</v>
      </c>
      <c r="I26" s="5">
        <v>1</v>
      </c>
      <c r="J26" s="11">
        <v>2000</v>
      </c>
      <c r="K26" s="11">
        <v>90</v>
      </c>
      <c r="L26" s="11">
        <f t="shared" si="1"/>
        <v>45</v>
      </c>
      <c r="M26" s="11">
        <v>45</v>
      </c>
      <c r="N26" s="11">
        <f>L26-M26</f>
        <v>0</v>
      </c>
    </row>
    <row r="27" spans="1:15" x14ac:dyDescent="0.25">
      <c r="A27" t="s">
        <v>12</v>
      </c>
      <c r="B27" t="s">
        <v>58</v>
      </c>
      <c r="C27" t="s">
        <v>59</v>
      </c>
      <c r="D27" s="5" t="s">
        <v>56</v>
      </c>
      <c r="E27" s="5">
        <v>1</v>
      </c>
      <c r="F27" s="5">
        <v>1</v>
      </c>
      <c r="G27" s="5">
        <v>0</v>
      </c>
      <c r="H27" s="5">
        <v>1</v>
      </c>
      <c r="I27" s="5">
        <v>5</v>
      </c>
      <c r="J27" s="11">
        <v>1250</v>
      </c>
      <c r="K27" s="11">
        <v>56.25</v>
      </c>
      <c r="L27" s="11">
        <f t="shared" si="1"/>
        <v>28.125</v>
      </c>
      <c r="M27" s="11">
        <v>28.13</v>
      </c>
      <c r="N27" s="11">
        <v>0</v>
      </c>
    </row>
    <row r="28" spans="1:15" x14ac:dyDescent="0.25">
      <c r="A28" t="s">
        <v>12</v>
      </c>
      <c r="B28" t="s">
        <v>11</v>
      </c>
      <c r="C28" t="s">
        <v>54</v>
      </c>
      <c r="D28" s="5" t="s">
        <v>55</v>
      </c>
      <c r="E28" s="5">
        <v>1</v>
      </c>
      <c r="F28" s="5">
        <v>1</v>
      </c>
      <c r="G28" s="5">
        <v>0</v>
      </c>
      <c r="H28" s="5">
        <v>1</v>
      </c>
      <c r="I28" s="5">
        <v>1</v>
      </c>
      <c r="J28" s="11">
        <v>450</v>
      </c>
      <c r="K28" s="11">
        <v>15.75</v>
      </c>
      <c r="L28" s="11">
        <f t="shared" si="1"/>
        <v>7.875</v>
      </c>
      <c r="M28" s="11">
        <v>7.88</v>
      </c>
      <c r="N28" s="11">
        <v>0</v>
      </c>
    </row>
    <row r="29" spans="1:15" x14ac:dyDescent="0.25">
      <c r="A29" t="s">
        <v>12</v>
      </c>
      <c r="B29" t="s">
        <v>11</v>
      </c>
      <c r="C29" t="s">
        <v>54</v>
      </c>
      <c r="D29" s="5" t="s">
        <v>60</v>
      </c>
      <c r="E29" s="5">
        <v>1</v>
      </c>
      <c r="F29" s="5">
        <v>1</v>
      </c>
      <c r="G29" s="5">
        <v>0</v>
      </c>
      <c r="H29" s="5" t="s">
        <v>61</v>
      </c>
      <c r="I29" s="5">
        <v>1</v>
      </c>
      <c r="J29" s="11">
        <v>300</v>
      </c>
      <c r="K29" s="11">
        <v>5.25</v>
      </c>
      <c r="L29" s="11">
        <f t="shared" si="1"/>
        <v>2.625</v>
      </c>
      <c r="M29" s="11">
        <v>2.63</v>
      </c>
      <c r="N29" s="11">
        <v>0</v>
      </c>
    </row>
    <row r="30" spans="1:15" x14ac:dyDescent="0.25">
      <c r="A30" t="s">
        <v>12</v>
      </c>
      <c r="B30" t="s">
        <v>11</v>
      </c>
      <c r="C30" t="s">
        <v>54</v>
      </c>
      <c r="D30" s="5" t="s">
        <v>56</v>
      </c>
      <c r="E30" s="5">
        <v>2</v>
      </c>
      <c r="F30" s="5">
        <v>2</v>
      </c>
      <c r="G30" s="5">
        <v>0</v>
      </c>
      <c r="H30" s="5">
        <v>2</v>
      </c>
      <c r="I30" s="5">
        <v>8</v>
      </c>
      <c r="J30" s="11">
        <v>4900</v>
      </c>
      <c r="K30" s="11">
        <v>171.5</v>
      </c>
      <c r="L30" s="11">
        <f t="shared" si="1"/>
        <v>85.75</v>
      </c>
      <c r="M30" s="11">
        <v>85.75</v>
      </c>
      <c r="N30" s="11">
        <f>L30-M30</f>
        <v>0</v>
      </c>
    </row>
    <row r="31" spans="1:15" x14ac:dyDescent="0.25">
      <c r="A31" t="s">
        <v>12</v>
      </c>
      <c r="B31" t="s">
        <v>11</v>
      </c>
      <c r="C31" t="s">
        <v>54</v>
      </c>
      <c r="D31" s="5" t="s">
        <v>57</v>
      </c>
      <c r="E31" s="5">
        <v>5</v>
      </c>
      <c r="F31" s="5">
        <v>5</v>
      </c>
      <c r="G31" s="5">
        <v>0</v>
      </c>
      <c r="H31" s="5">
        <v>5</v>
      </c>
      <c r="I31" s="5">
        <v>9</v>
      </c>
      <c r="J31" s="11">
        <v>17400</v>
      </c>
      <c r="K31" s="11">
        <v>783</v>
      </c>
      <c r="L31" s="11">
        <f t="shared" si="1"/>
        <v>391.5</v>
      </c>
      <c r="M31" s="11">
        <v>391.5</v>
      </c>
      <c r="N31" s="11">
        <f>L31-M31</f>
        <v>0</v>
      </c>
    </row>
    <row r="32" spans="1:15" x14ac:dyDescent="0.25">
      <c r="A32" t="s">
        <v>15</v>
      </c>
      <c r="B32" t="s">
        <v>19</v>
      </c>
      <c r="C32" t="s">
        <v>54</v>
      </c>
      <c r="D32" s="5" t="s">
        <v>55</v>
      </c>
      <c r="E32" s="5">
        <v>1</v>
      </c>
      <c r="F32" s="5">
        <v>0</v>
      </c>
      <c r="G32" s="5">
        <v>1</v>
      </c>
      <c r="H32" s="5">
        <v>1</v>
      </c>
      <c r="I32" s="5">
        <v>60</v>
      </c>
      <c r="J32" s="11">
        <v>33000</v>
      </c>
      <c r="K32" s="11">
        <v>1732.5</v>
      </c>
      <c r="L32" s="11">
        <f t="shared" si="1"/>
        <v>866.25</v>
      </c>
      <c r="M32" s="11">
        <v>0</v>
      </c>
      <c r="N32" s="11">
        <f>L32-M32</f>
        <v>866.25</v>
      </c>
    </row>
    <row r="33" spans="1:14" x14ac:dyDescent="0.25">
      <c r="A33" t="s">
        <v>15</v>
      </c>
      <c r="B33" t="s">
        <v>19</v>
      </c>
      <c r="C33" t="s">
        <v>54</v>
      </c>
      <c r="D33" s="5" t="s">
        <v>62</v>
      </c>
      <c r="E33" s="5">
        <v>1</v>
      </c>
      <c r="F33" s="5">
        <v>1</v>
      </c>
      <c r="G33" s="5">
        <v>0</v>
      </c>
      <c r="H33" s="5">
        <v>1</v>
      </c>
      <c r="I33" s="5">
        <v>8</v>
      </c>
      <c r="J33" s="11">
        <v>7400</v>
      </c>
      <c r="K33" s="11">
        <v>222</v>
      </c>
      <c r="L33" s="11">
        <f t="shared" si="1"/>
        <v>111</v>
      </c>
      <c r="M33" s="11">
        <v>111</v>
      </c>
      <c r="N33" s="11">
        <f>L33-M33</f>
        <v>0</v>
      </c>
    </row>
    <row r="34" spans="1:14" x14ac:dyDescent="0.25">
      <c r="A34" t="s">
        <v>15</v>
      </c>
      <c r="B34" t="s">
        <v>19</v>
      </c>
      <c r="C34" t="s">
        <v>54</v>
      </c>
      <c r="D34" s="5" t="s">
        <v>56</v>
      </c>
      <c r="E34" s="5">
        <v>4</v>
      </c>
      <c r="F34" s="5">
        <v>1</v>
      </c>
      <c r="G34" s="5">
        <v>2</v>
      </c>
      <c r="H34" s="5">
        <v>4</v>
      </c>
      <c r="I34" s="5">
        <v>26</v>
      </c>
      <c r="J34" s="11">
        <v>37950</v>
      </c>
      <c r="K34" s="11">
        <v>1250.5</v>
      </c>
      <c r="L34" s="11">
        <v>392</v>
      </c>
      <c r="M34" s="11">
        <v>0</v>
      </c>
      <c r="N34" s="11">
        <v>858.5</v>
      </c>
    </row>
    <row r="35" spans="1:14" x14ac:dyDescent="0.25">
      <c r="A35" t="s">
        <v>15</v>
      </c>
      <c r="B35" t="s">
        <v>19</v>
      </c>
      <c r="C35" t="s">
        <v>54</v>
      </c>
      <c r="D35" s="5" t="s">
        <v>57</v>
      </c>
      <c r="E35" s="5">
        <v>9</v>
      </c>
      <c r="F35" s="5">
        <v>3</v>
      </c>
      <c r="G35" s="5">
        <v>5</v>
      </c>
      <c r="H35" s="5">
        <v>9</v>
      </c>
      <c r="I35" s="5">
        <v>11</v>
      </c>
      <c r="J35" s="11">
        <v>28550</v>
      </c>
      <c r="K35" s="11">
        <v>2008.5</v>
      </c>
      <c r="L35" s="11">
        <v>783</v>
      </c>
      <c r="M35" s="11">
        <v>168</v>
      </c>
      <c r="N35" s="11">
        <v>1057.5</v>
      </c>
    </row>
    <row r="36" spans="1:14" x14ac:dyDescent="0.25">
      <c r="A36" t="s">
        <v>15</v>
      </c>
      <c r="B36" t="s">
        <v>63</v>
      </c>
      <c r="C36" t="s">
        <v>54</v>
      </c>
      <c r="D36" s="5" t="s">
        <v>55</v>
      </c>
      <c r="E36" s="5">
        <v>1</v>
      </c>
      <c r="F36" s="5">
        <v>1</v>
      </c>
      <c r="G36" s="5">
        <v>0</v>
      </c>
      <c r="H36" s="5">
        <v>1</v>
      </c>
      <c r="I36" s="5">
        <v>13</v>
      </c>
      <c r="J36" s="11">
        <v>5525</v>
      </c>
      <c r="K36" s="11">
        <v>193.38</v>
      </c>
      <c r="L36" s="11">
        <f t="shared" ref="L36:L51" si="2">K36/2</f>
        <v>96.69</v>
      </c>
      <c r="M36" s="11">
        <v>96.69</v>
      </c>
      <c r="N36" s="11">
        <f t="shared" ref="N36:N41" si="3">L36-M36</f>
        <v>0</v>
      </c>
    </row>
    <row r="37" spans="1:14" x14ac:dyDescent="0.25">
      <c r="A37" t="s">
        <v>15</v>
      </c>
      <c r="B37" t="s">
        <v>21</v>
      </c>
      <c r="C37" t="s">
        <v>54</v>
      </c>
      <c r="D37" s="5" t="s">
        <v>55</v>
      </c>
      <c r="E37" s="5">
        <v>1</v>
      </c>
      <c r="F37" s="5">
        <v>1</v>
      </c>
      <c r="G37" s="5">
        <v>0</v>
      </c>
      <c r="H37" s="5">
        <v>1</v>
      </c>
      <c r="I37" s="5">
        <v>2</v>
      </c>
      <c r="J37" s="11">
        <v>1200</v>
      </c>
      <c r="K37" s="11">
        <v>42</v>
      </c>
      <c r="L37" s="11">
        <f t="shared" si="2"/>
        <v>21</v>
      </c>
      <c r="M37" s="11">
        <v>21</v>
      </c>
      <c r="N37" s="11">
        <f t="shared" si="3"/>
        <v>0</v>
      </c>
    </row>
    <row r="38" spans="1:14" x14ac:dyDescent="0.25">
      <c r="A38" t="s">
        <v>15</v>
      </c>
      <c r="B38" t="s">
        <v>21</v>
      </c>
      <c r="C38" t="s">
        <v>54</v>
      </c>
      <c r="D38" s="5" t="s">
        <v>60</v>
      </c>
      <c r="E38" s="5">
        <v>1</v>
      </c>
      <c r="F38" s="5">
        <v>1</v>
      </c>
      <c r="G38" s="5">
        <v>0</v>
      </c>
      <c r="H38" s="5">
        <v>1</v>
      </c>
      <c r="I38" s="5">
        <v>1</v>
      </c>
      <c r="J38" s="11">
        <v>300</v>
      </c>
      <c r="K38" s="11">
        <v>10.5</v>
      </c>
      <c r="L38" s="11">
        <f t="shared" si="2"/>
        <v>5.25</v>
      </c>
      <c r="M38" s="11">
        <v>5.25</v>
      </c>
      <c r="N38" s="11">
        <f t="shared" si="3"/>
        <v>0</v>
      </c>
    </row>
    <row r="39" spans="1:14" x14ac:dyDescent="0.25">
      <c r="A39" t="s">
        <v>15</v>
      </c>
      <c r="B39" t="s">
        <v>21</v>
      </c>
      <c r="C39" t="s">
        <v>54</v>
      </c>
      <c r="D39" s="5" t="s">
        <v>56</v>
      </c>
      <c r="E39" s="5">
        <v>2</v>
      </c>
      <c r="F39" s="5">
        <v>0</v>
      </c>
      <c r="G39" s="5">
        <v>2</v>
      </c>
      <c r="H39" s="5">
        <v>2</v>
      </c>
      <c r="I39" s="5">
        <v>273</v>
      </c>
      <c r="J39" s="11">
        <v>107800</v>
      </c>
      <c r="K39" s="11">
        <v>5934</v>
      </c>
      <c r="L39" s="11">
        <f t="shared" si="2"/>
        <v>2967</v>
      </c>
      <c r="M39" s="11">
        <v>2967</v>
      </c>
      <c r="N39" s="11">
        <f t="shared" si="3"/>
        <v>0</v>
      </c>
    </row>
    <row r="40" spans="1:14" x14ac:dyDescent="0.25">
      <c r="A40" t="s">
        <v>15</v>
      </c>
      <c r="B40" t="s">
        <v>21</v>
      </c>
      <c r="C40" t="s">
        <v>54</v>
      </c>
      <c r="D40" s="5" t="s">
        <v>57</v>
      </c>
      <c r="E40" s="5">
        <v>3</v>
      </c>
      <c r="F40" s="5">
        <v>0</v>
      </c>
      <c r="G40" s="5">
        <v>2</v>
      </c>
      <c r="H40" s="5">
        <v>3</v>
      </c>
      <c r="I40" s="5">
        <v>9</v>
      </c>
      <c r="J40" s="11">
        <v>57000</v>
      </c>
      <c r="K40" s="11">
        <v>2223</v>
      </c>
      <c r="L40" s="11">
        <f t="shared" si="2"/>
        <v>1111.5</v>
      </c>
      <c r="M40" s="11">
        <v>175.5</v>
      </c>
      <c r="N40" s="11">
        <f t="shared" si="3"/>
        <v>936</v>
      </c>
    </row>
    <row r="41" spans="1:14" x14ac:dyDescent="0.25">
      <c r="A41" t="s">
        <v>9</v>
      </c>
      <c r="B41" t="s">
        <v>64</v>
      </c>
      <c r="C41" t="s">
        <v>65</v>
      </c>
      <c r="D41" s="5" t="s">
        <v>66</v>
      </c>
      <c r="E41" s="5">
        <v>1</v>
      </c>
      <c r="F41" s="5">
        <v>1</v>
      </c>
      <c r="G41" s="5">
        <v>0</v>
      </c>
      <c r="H41" s="5">
        <v>1</v>
      </c>
      <c r="I41" s="5">
        <v>15</v>
      </c>
      <c r="J41" s="11">
        <v>12000</v>
      </c>
      <c r="K41" s="11">
        <v>540</v>
      </c>
      <c r="L41" s="11">
        <f t="shared" si="2"/>
        <v>270</v>
      </c>
      <c r="M41" s="11">
        <v>270</v>
      </c>
      <c r="N41" s="11">
        <f t="shared" si="3"/>
        <v>0</v>
      </c>
    </row>
    <row r="42" spans="1:14" x14ac:dyDescent="0.25">
      <c r="A42" t="s">
        <v>9</v>
      </c>
      <c r="B42" t="s">
        <v>64</v>
      </c>
      <c r="C42" t="s">
        <v>65</v>
      </c>
      <c r="D42" s="5" t="s">
        <v>67</v>
      </c>
      <c r="E42" s="5">
        <v>2</v>
      </c>
      <c r="F42" s="5">
        <v>2</v>
      </c>
      <c r="G42" s="5">
        <v>0</v>
      </c>
      <c r="H42" s="5">
        <v>1</v>
      </c>
      <c r="I42" s="5">
        <v>2</v>
      </c>
      <c r="J42" s="11">
        <v>1450</v>
      </c>
      <c r="K42" s="11">
        <v>61.69</v>
      </c>
      <c r="L42" s="11">
        <f t="shared" si="2"/>
        <v>30.844999999999999</v>
      </c>
      <c r="M42" s="11">
        <v>30.85</v>
      </c>
      <c r="N42" s="11">
        <v>0</v>
      </c>
    </row>
    <row r="43" spans="1:14" x14ac:dyDescent="0.25">
      <c r="A43" t="s">
        <v>9</v>
      </c>
      <c r="B43" t="s">
        <v>64</v>
      </c>
      <c r="C43" t="s">
        <v>59</v>
      </c>
      <c r="D43" s="5" t="s">
        <v>55</v>
      </c>
      <c r="E43" s="5">
        <v>1</v>
      </c>
      <c r="F43" s="5">
        <v>0</v>
      </c>
      <c r="G43" s="5">
        <v>1</v>
      </c>
      <c r="H43" s="5">
        <v>1</v>
      </c>
      <c r="I43" s="5">
        <v>39</v>
      </c>
      <c r="J43" s="11">
        <v>25000</v>
      </c>
      <c r="K43" s="11">
        <v>1330.88</v>
      </c>
      <c r="L43" s="11">
        <f t="shared" si="2"/>
        <v>665.44</v>
      </c>
      <c r="M43" s="11">
        <v>0</v>
      </c>
      <c r="N43" s="11">
        <f t="shared" ref="N43:N51" si="4">L43-M43</f>
        <v>665.44</v>
      </c>
    </row>
    <row r="44" spans="1:14" x14ac:dyDescent="0.25">
      <c r="A44" t="s">
        <v>9</v>
      </c>
      <c r="B44" t="s">
        <v>64</v>
      </c>
      <c r="C44" t="s">
        <v>59</v>
      </c>
      <c r="D44" s="5" t="s">
        <v>56</v>
      </c>
      <c r="E44" s="5">
        <v>1</v>
      </c>
      <c r="F44" s="5">
        <v>0</v>
      </c>
      <c r="G44" s="5">
        <v>1</v>
      </c>
      <c r="H44" s="5">
        <v>1</v>
      </c>
      <c r="I44" s="5">
        <v>23</v>
      </c>
      <c r="J44" s="11">
        <v>23000</v>
      </c>
      <c r="K44" s="11">
        <v>2415</v>
      </c>
      <c r="L44" s="11">
        <f t="shared" si="2"/>
        <v>1207.5</v>
      </c>
      <c r="M44" s="11">
        <v>0</v>
      </c>
      <c r="N44" s="11">
        <f t="shared" si="4"/>
        <v>1207.5</v>
      </c>
    </row>
    <row r="45" spans="1:14" x14ac:dyDescent="0.25">
      <c r="A45" t="s">
        <v>9</v>
      </c>
      <c r="B45" t="s">
        <v>68</v>
      </c>
      <c r="C45" t="s">
        <v>54</v>
      </c>
      <c r="D45" s="5" t="s">
        <v>55</v>
      </c>
      <c r="E45" s="5">
        <v>1</v>
      </c>
      <c r="F45" s="5">
        <v>1</v>
      </c>
      <c r="G45" s="5">
        <v>0</v>
      </c>
      <c r="H45" s="5">
        <v>1</v>
      </c>
      <c r="I45" s="5">
        <v>2</v>
      </c>
      <c r="J45" s="11">
        <v>700</v>
      </c>
      <c r="K45" s="11">
        <v>24.5</v>
      </c>
      <c r="L45" s="11">
        <f t="shared" si="2"/>
        <v>12.25</v>
      </c>
      <c r="M45" s="11">
        <v>12.25</v>
      </c>
      <c r="N45" s="11">
        <f t="shared" si="4"/>
        <v>0</v>
      </c>
    </row>
    <row r="46" spans="1:14" x14ac:dyDescent="0.25">
      <c r="A46" t="s">
        <v>9</v>
      </c>
      <c r="B46" t="s">
        <v>68</v>
      </c>
      <c r="C46" t="s">
        <v>54</v>
      </c>
      <c r="D46" s="5" t="s">
        <v>60</v>
      </c>
      <c r="E46" s="5">
        <v>1</v>
      </c>
      <c r="F46" s="5">
        <v>1</v>
      </c>
      <c r="G46" s="5">
        <v>0</v>
      </c>
      <c r="H46" s="5">
        <v>1</v>
      </c>
      <c r="I46" s="5">
        <v>3</v>
      </c>
      <c r="J46" s="11">
        <v>1200</v>
      </c>
      <c r="K46" s="11">
        <v>42</v>
      </c>
      <c r="L46" s="11">
        <f t="shared" si="2"/>
        <v>21</v>
      </c>
      <c r="M46" s="11">
        <v>21</v>
      </c>
      <c r="N46" s="11">
        <f t="shared" si="4"/>
        <v>0</v>
      </c>
    </row>
    <row r="47" spans="1:14" x14ac:dyDescent="0.25">
      <c r="A47" t="s">
        <v>9</v>
      </c>
      <c r="B47" t="s">
        <v>68</v>
      </c>
      <c r="C47" t="s">
        <v>54</v>
      </c>
      <c r="D47" s="5" t="s">
        <v>56</v>
      </c>
      <c r="E47" s="5">
        <v>1</v>
      </c>
      <c r="F47" s="5">
        <v>1</v>
      </c>
      <c r="G47" s="5">
        <v>0</v>
      </c>
      <c r="H47" s="5">
        <v>1</v>
      </c>
      <c r="I47" s="5">
        <v>4</v>
      </c>
      <c r="J47" s="11">
        <v>2000</v>
      </c>
      <c r="K47" s="11">
        <v>70</v>
      </c>
      <c r="L47" s="11">
        <f t="shared" si="2"/>
        <v>35</v>
      </c>
      <c r="M47" s="11">
        <v>35</v>
      </c>
      <c r="N47" s="11">
        <f t="shared" si="4"/>
        <v>0</v>
      </c>
    </row>
    <row r="48" spans="1:14" x14ac:dyDescent="0.25">
      <c r="A48" t="s">
        <v>69</v>
      </c>
      <c r="B48" t="s">
        <v>70</v>
      </c>
      <c r="C48" t="s">
        <v>54</v>
      </c>
      <c r="D48" s="5" t="s">
        <v>55</v>
      </c>
      <c r="E48" s="5">
        <v>1</v>
      </c>
      <c r="F48" s="5">
        <v>0</v>
      </c>
      <c r="G48" s="5">
        <v>1</v>
      </c>
      <c r="H48" s="5">
        <v>1</v>
      </c>
      <c r="I48" s="5">
        <v>23</v>
      </c>
      <c r="J48" s="11">
        <v>14950</v>
      </c>
      <c r="K48" s="11">
        <v>523.24</v>
      </c>
      <c r="L48" s="11">
        <f t="shared" si="2"/>
        <v>261.62</v>
      </c>
      <c r="M48" s="11">
        <v>0</v>
      </c>
      <c r="N48" s="11">
        <f t="shared" si="4"/>
        <v>261.62</v>
      </c>
    </row>
    <row r="49" spans="1:14" x14ac:dyDescent="0.25">
      <c r="A49" t="s">
        <v>69</v>
      </c>
      <c r="B49" t="s">
        <v>70</v>
      </c>
      <c r="C49" t="s">
        <v>54</v>
      </c>
      <c r="D49" s="5" t="s">
        <v>56</v>
      </c>
      <c r="E49" s="5">
        <v>8</v>
      </c>
      <c r="F49" s="5">
        <v>8</v>
      </c>
      <c r="G49" s="5">
        <v>0</v>
      </c>
      <c r="H49" s="5">
        <v>8</v>
      </c>
      <c r="I49" s="5">
        <v>8</v>
      </c>
      <c r="J49" s="11">
        <v>16000</v>
      </c>
      <c r="K49" s="11">
        <v>480</v>
      </c>
      <c r="L49" s="11">
        <f t="shared" si="2"/>
        <v>240</v>
      </c>
      <c r="M49" s="11">
        <v>0</v>
      </c>
      <c r="N49" s="11">
        <f t="shared" si="4"/>
        <v>240</v>
      </c>
    </row>
    <row r="50" spans="1:14" x14ac:dyDescent="0.25">
      <c r="A50" t="s">
        <v>69</v>
      </c>
      <c r="B50" t="s">
        <v>71</v>
      </c>
      <c r="C50" t="s">
        <v>54</v>
      </c>
      <c r="D50" s="5" t="s">
        <v>55</v>
      </c>
      <c r="E50" s="5">
        <v>2</v>
      </c>
      <c r="F50" s="5">
        <v>1</v>
      </c>
      <c r="G50" s="5">
        <v>1</v>
      </c>
      <c r="H50" s="5">
        <v>2</v>
      </c>
      <c r="I50" s="5">
        <v>50</v>
      </c>
      <c r="J50" s="11">
        <v>34500</v>
      </c>
      <c r="K50" s="11">
        <v>717.5</v>
      </c>
      <c r="L50" s="11">
        <f t="shared" si="2"/>
        <v>358.75</v>
      </c>
      <c r="M50" s="11">
        <v>0</v>
      </c>
      <c r="N50" s="11">
        <f t="shared" si="4"/>
        <v>358.75</v>
      </c>
    </row>
    <row r="51" spans="1:14" x14ac:dyDescent="0.25">
      <c r="A51" t="s">
        <v>69</v>
      </c>
      <c r="B51" t="s">
        <v>71</v>
      </c>
      <c r="C51" t="s">
        <v>54</v>
      </c>
      <c r="D51" s="5" t="s">
        <v>56</v>
      </c>
      <c r="E51" s="5">
        <v>3</v>
      </c>
      <c r="F51" s="5">
        <v>3</v>
      </c>
      <c r="G51" s="5">
        <v>0</v>
      </c>
      <c r="H51" s="5">
        <v>2</v>
      </c>
      <c r="I51" s="5">
        <v>44</v>
      </c>
      <c r="J51" s="11">
        <v>63400</v>
      </c>
      <c r="K51" s="11">
        <v>2009</v>
      </c>
      <c r="L51" s="11">
        <f t="shared" si="2"/>
        <v>1004.5</v>
      </c>
      <c r="M51" s="11">
        <v>1004.5</v>
      </c>
      <c r="N51" s="11">
        <f t="shared" si="4"/>
        <v>0</v>
      </c>
    </row>
    <row r="52" spans="1:14" x14ac:dyDescent="0.25">
      <c r="A52" t="s">
        <v>69</v>
      </c>
      <c r="B52" t="s">
        <v>71</v>
      </c>
      <c r="C52" t="s">
        <v>54</v>
      </c>
      <c r="D52" s="5" t="s">
        <v>57</v>
      </c>
      <c r="E52" s="5">
        <v>23</v>
      </c>
      <c r="F52" s="5">
        <v>23</v>
      </c>
      <c r="G52" s="5">
        <v>0</v>
      </c>
      <c r="H52" s="5">
        <v>22</v>
      </c>
      <c r="I52" s="5">
        <v>23</v>
      </c>
      <c r="J52" s="11">
        <v>49000</v>
      </c>
      <c r="K52" s="11">
        <v>1755</v>
      </c>
      <c r="L52" s="11">
        <v>427.5</v>
      </c>
      <c r="M52" s="11">
        <v>1327.5</v>
      </c>
      <c r="N52" s="11">
        <v>0</v>
      </c>
    </row>
    <row r="53" spans="1:14" x14ac:dyDescent="0.25">
      <c r="A53" t="s">
        <v>3</v>
      </c>
      <c r="B53" t="s">
        <v>6</v>
      </c>
      <c r="C53" t="s">
        <v>54</v>
      </c>
      <c r="D53" s="5" t="s">
        <v>55</v>
      </c>
      <c r="E53" s="5">
        <v>1</v>
      </c>
      <c r="F53" s="5">
        <v>0</v>
      </c>
      <c r="G53" s="5">
        <v>1</v>
      </c>
      <c r="H53" s="5">
        <v>1</v>
      </c>
      <c r="I53" s="5">
        <v>40</v>
      </c>
      <c r="J53" s="11">
        <v>30000</v>
      </c>
      <c r="K53" s="11">
        <v>1050</v>
      </c>
      <c r="L53" s="11">
        <f t="shared" ref="L53:L68" si="5">K53/2</f>
        <v>525</v>
      </c>
      <c r="M53" s="11">
        <v>0</v>
      </c>
      <c r="N53" s="11">
        <f t="shared" ref="N53:N72" si="6">L53-M53</f>
        <v>525</v>
      </c>
    </row>
    <row r="54" spans="1:14" x14ac:dyDescent="0.25">
      <c r="A54" t="s">
        <v>3</v>
      </c>
      <c r="B54" t="s">
        <v>6</v>
      </c>
      <c r="C54" t="s">
        <v>54</v>
      </c>
      <c r="D54" s="5" t="s">
        <v>62</v>
      </c>
      <c r="E54" s="5">
        <v>1</v>
      </c>
      <c r="F54" s="5">
        <v>1</v>
      </c>
      <c r="G54" s="5">
        <v>0</v>
      </c>
      <c r="H54" s="5">
        <v>1</v>
      </c>
      <c r="I54" s="5">
        <v>9</v>
      </c>
      <c r="J54" s="11">
        <v>7200</v>
      </c>
      <c r="K54" s="11">
        <v>216</v>
      </c>
      <c r="L54" s="11">
        <f t="shared" si="5"/>
        <v>108</v>
      </c>
      <c r="M54" s="11">
        <v>108</v>
      </c>
      <c r="N54" s="11">
        <f t="shared" si="6"/>
        <v>0</v>
      </c>
    </row>
    <row r="55" spans="1:14" x14ac:dyDescent="0.25">
      <c r="A55" t="s">
        <v>3</v>
      </c>
      <c r="B55" t="s">
        <v>6</v>
      </c>
      <c r="C55" t="s">
        <v>54</v>
      </c>
      <c r="D55" s="5" t="s">
        <v>56</v>
      </c>
      <c r="E55" s="5">
        <v>2</v>
      </c>
      <c r="F55" s="5">
        <v>2</v>
      </c>
      <c r="G55" s="5">
        <v>0</v>
      </c>
      <c r="H55" s="5">
        <v>2</v>
      </c>
      <c r="I55" s="5">
        <v>28</v>
      </c>
      <c r="J55" s="11">
        <v>22200</v>
      </c>
      <c r="K55" s="11">
        <v>777</v>
      </c>
      <c r="L55" s="11">
        <f t="shared" si="5"/>
        <v>388.5</v>
      </c>
      <c r="M55" s="11">
        <v>388.5</v>
      </c>
      <c r="N55" s="11">
        <f t="shared" si="6"/>
        <v>0</v>
      </c>
    </row>
    <row r="56" spans="1:14" x14ac:dyDescent="0.25">
      <c r="A56" t="s">
        <v>3</v>
      </c>
      <c r="B56" t="s">
        <v>6</v>
      </c>
      <c r="C56" t="s">
        <v>54</v>
      </c>
      <c r="D56" s="5" t="s">
        <v>57</v>
      </c>
      <c r="E56" s="5">
        <v>23</v>
      </c>
      <c r="F56" s="5">
        <v>22</v>
      </c>
      <c r="G56" s="5">
        <v>1</v>
      </c>
      <c r="H56" s="5">
        <v>23</v>
      </c>
      <c r="I56" s="5">
        <v>23</v>
      </c>
      <c r="J56" s="11">
        <v>42500</v>
      </c>
      <c r="K56" s="11">
        <v>1477.5</v>
      </c>
      <c r="L56" s="11">
        <f t="shared" si="5"/>
        <v>738.75</v>
      </c>
      <c r="M56" s="11">
        <v>738.75</v>
      </c>
      <c r="N56" s="11">
        <f t="shared" si="6"/>
        <v>0</v>
      </c>
    </row>
    <row r="57" spans="1:14" x14ac:dyDescent="0.25">
      <c r="A57" t="s">
        <v>3</v>
      </c>
      <c r="B57" t="s">
        <v>6</v>
      </c>
      <c r="C57" t="s">
        <v>59</v>
      </c>
      <c r="D57" s="5" t="s">
        <v>55</v>
      </c>
      <c r="E57" s="5">
        <v>1</v>
      </c>
      <c r="F57" s="5">
        <v>0</v>
      </c>
      <c r="G57" s="5">
        <v>1</v>
      </c>
      <c r="H57" s="5">
        <v>1</v>
      </c>
      <c r="I57" s="5">
        <v>42</v>
      </c>
      <c r="J57" s="11">
        <v>10500</v>
      </c>
      <c r="K57" s="11">
        <v>1417.5</v>
      </c>
      <c r="L57" s="11">
        <f t="shared" si="5"/>
        <v>708.75</v>
      </c>
      <c r="M57" s="11">
        <v>0</v>
      </c>
      <c r="N57" s="11">
        <f t="shared" si="6"/>
        <v>708.75</v>
      </c>
    </row>
    <row r="58" spans="1:14" x14ac:dyDescent="0.25">
      <c r="A58" t="s">
        <v>3</v>
      </c>
      <c r="B58" t="s">
        <v>72</v>
      </c>
      <c r="C58" t="s">
        <v>54</v>
      </c>
      <c r="D58" s="5" t="s">
        <v>55</v>
      </c>
      <c r="E58" s="5">
        <v>2</v>
      </c>
      <c r="F58" s="5">
        <v>1</v>
      </c>
      <c r="G58" s="5">
        <v>1</v>
      </c>
      <c r="H58" s="5">
        <v>2</v>
      </c>
      <c r="I58" s="5">
        <v>38</v>
      </c>
      <c r="J58" s="11">
        <v>16750</v>
      </c>
      <c r="K58" s="11">
        <v>586.25</v>
      </c>
      <c r="L58" s="11">
        <f t="shared" si="5"/>
        <v>293.125</v>
      </c>
      <c r="M58" s="11">
        <v>70</v>
      </c>
      <c r="N58" s="11">
        <f t="shared" si="6"/>
        <v>223.125</v>
      </c>
    </row>
    <row r="59" spans="1:14" x14ac:dyDescent="0.25">
      <c r="A59" t="s">
        <v>3</v>
      </c>
      <c r="B59" t="s">
        <v>72</v>
      </c>
      <c r="C59" t="s">
        <v>54</v>
      </c>
      <c r="D59" s="5" t="s">
        <v>60</v>
      </c>
      <c r="E59" s="5">
        <v>1</v>
      </c>
      <c r="F59" s="5">
        <v>1</v>
      </c>
      <c r="G59" s="5">
        <v>0</v>
      </c>
      <c r="H59" s="5">
        <v>1</v>
      </c>
      <c r="I59" s="5">
        <v>2</v>
      </c>
      <c r="J59" s="11">
        <v>600</v>
      </c>
      <c r="K59" s="11">
        <v>21</v>
      </c>
      <c r="L59" s="11">
        <f t="shared" si="5"/>
        <v>10.5</v>
      </c>
      <c r="M59" s="11">
        <v>10.5</v>
      </c>
      <c r="N59" s="11">
        <f t="shared" si="6"/>
        <v>0</v>
      </c>
    </row>
    <row r="60" spans="1:14" x14ac:dyDescent="0.25">
      <c r="A60" t="s">
        <v>3</v>
      </c>
      <c r="B60" t="s">
        <v>72</v>
      </c>
      <c r="C60" t="s">
        <v>54</v>
      </c>
      <c r="D60" s="5" t="s">
        <v>62</v>
      </c>
      <c r="E60" s="5">
        <v>1</v>
      </c>
      <c r="F60" s="5">
        <v>1</v>
      </c>
      <c r="G60" s="5">
        <v>0</v>
      </c>
      <c r="H60" s="5">
        <v>1</v>
      </c>
      <c r="I60" s="5">
        <v>2</v>
      </c>
      <c r="J60" s="11">
        <v>2400</v>
      </c>
      <c r="K60" s="11">
        <v>72</v>
      </c>
      <c r="L60" s="11">
        <f t="shared" si="5"/>
        <v>36</v>
      </c>
      <c r="M60" s="11">
        <v>36</v>
      </c>
      <c r="N60" s="11">
        <f t="shared" si="6"/>
        <v>0</v>
      </c>
    </row>
    <row r="61" spans="1:14" x14ac:dyDescent="0.25">
      <c r="A61" t="s">
        <v>3</v>
      </c>
      <c r="B61" t="s">
        <v>73</v>
      </c>
      <c r="C61" t="s">
        <v>54</v>
      </c>
      <c r="D61" s="5" t="s">
        <v>55</v>
      </c>
      <c r="E61" s="5">
        <v>2</v>
      </c>
      <c r="F61" s="5">
        <v>0</v>
      </c>
      <c r="G61" s="5">
        <v>2</v>
      </c>
      <c r="H61" s="5">
        <v>2</v>
      </c>
      <c r="I61" s="5">
        <v>73</v>
      </c>
      <c r="J61" s="11">
        <v>40600</v>
      </c>
      <c r="K61" s="11">
        <v>1421</v>
      </c>
      <c r="L61" s="11">
        <f t="shared" si="5"/>
        <v>710.5</v>
      </c>
      <c r="M61" s="11">
        <v>0</v>
      </c>
      <c r="N61" s="11">
        <f t="shared" si="6"/>
        <v>710.5</v>
      </c>
    </row>
    <row r="62" spans="1:14" x14ac:dyDescent="0.25">
      <c r="A62" t="s">
        <v>3</v>
      </c>
      <c r="B62" t="s">
        <v>73</v>
      </c>
      <c r="C62" t="s">
        <v>54</v>
      </c>
      <c r="D62" s="5" t="s">
        <v>62</v>
      </c>
      <c r="E62" s="5">
        <v>2</v>
      </c>
      <c r="F62" s="5">
        <v>1</v>
      </c>
      <c r="G62" s="5">
        <v>1</v>
      </c>
      <c r="H62" s="5">
        <v>2</v>
      </c>
      <c r="I62" s="5">
        <v>14</v>
      </c>
      <c r="J62" s="11">
        <v>19200</v>
      </c>
      <c r="K62" s="11">
        <v>1296</v>
      </c>
      <c r="L62" s="11">
        <f t="shared" si="5"/>
        <v>648</v>
      </c>
      <c r="M62" s="11">
        <v>108</v>
      </c>
      <c r="N62" s="11">
        <f t="shared" si="6"/>
        <v>540</v>
      </c>
    </row>
    <row r="63" spans="1:14" x14ac:dyDescent="0.25">
      <c r="A63" t="s">
        <v>3</v>
      </c>
      <c r="B63" t="s">
        <v>73</v>
      </c>
      <c r="C63" t="s">
        <v>54</v>
      </c>
      <c r="D63" s="5" t="s">
        <v>57</v>
      </c>
      <c r="E63" s="5">
        <v>5</v>
      </c>
      <c r="F63" s="5">
        <v>5</v>
      </c>
      <c r="G63" s="5">
        <v>0</v>
      </c>
      <c r="H63" s="5">
        <v>5</v>
      </c>
      <c r="I63" s="5">
        <v>5</v>
      </c>
      <c r="J63" s="11">
        <v>9200</v>
      </c>
      <c r="K63" s="11">
        <v>294</v>
      </c>
      <c r="L63" s="11">
        <f t="shared" si="5"/>
        <v>147</v>
      </c>
      <c r="M63" s="11">
        <v>147</v>
      </c>
      <c r="N63" s="11">
        <f t="shared" si="6"/>
        <v>0</v>
      </c>
    </row>
    <row r="64" spans="1:14" x14ac:dyDescent="0.25">
      <c r="A64" t="s">
        <v>74</v>
      </c>
      <c r="B64" t="s">
        <v>75</v>
      </c>
      <c r="C64" t="s">
        <v>54</v>
      </c>
      <c r="D64" s="5" t="s">
        <v>55</v>
      </c>
      <c r="E64" s="5">
        <v>3</v>
      </c>
      <c r="F64" s="5">
        <v>1</v>
      </c>
      <c r="G64" s="5">
        <v>2</v>
      </c>
      <c r="H64" s="5">
        <v>3</v>
      </c>
      <c r="I64" s="5">
        <v>38</v>
      </c>
      <c r="J64" s="11">
        <v>18600</v>
      </c>
      <c r="K64" s="11">
        <v>913.5</v>
      </c>
      <c r="L64" s="11">
        <f t="shared" si="5"/>
        <v>456.75</v>
      </c>
      <c r="M64" s="11">
        <v>63</v>
      </c>
      <c r="N64" s="11">
        <f t="shared" si="6"/>
        <v>393.75</v>
      </c>
    </row>
    <row r="65" spans="1:14" x14ac:dyDescent="0.25">
      <c r="A65" t="s">
        <v>74</v>
      </c>
      <c r="B65" t="s">
        <v>75</v>
      </c>
      <c r="C65" t="s">
        <v>54</v>
      </c>
      <c r="D65" s="5" t="s">
        <v>57</v>
      </c>
      <c r="E65" s="5">
        <v>1</v>
      </c>
      <c r="F65" s="5">
        <v>1</v>
      </c>
      <c r="G65" s="5">
        <v>0</v>
      </c>
      <c r="H65" s="5">
        <v>1</v>
      </c>
      <c r="I65" s="5">
        <v>1</v>
      </c>
      <c r="J65" s="11">
        <v>3000</v>
      </c>
      <c r="K65" s="11">
        <v>135</v>
      </c>
      <c r="L65" s="11">
        <f t="shared" si="5"/>
        <v>67.5</v>
      </c>
      <c r="M65" s="11">
        <v>67.5</v>
      </c>
      <c r="N65" s="11">
        <f t="shared" si="6"/>
        <v>0</v>
      </c>
    </row>
    <row r="66" spans="1:14" x14ac:dyDescent="0.25">
      <c r="A66" t="s">
        <v>74</v>
      </c>
      <c r="B66" t="s">
        <v>76</v>
      </c>
      <c r="C66" t="s">
        <v>54</v>
      </c>
      <c r="D66" s="5" t="s">
        <v>57</v>
      </c>
      <c r="E66" s="5">
        <v>1</v>
      </c>
      <c r="F66" s="5">
        <v>1</v>
      </c>
      <c r="G66" s="5">
        <v>0</v>
      </c>
      <c r="H66" s="5">
        <v>1</v>
      </c>
      <c r="I66" s="5">
        <v>1</v>
      </c>
      <c r="J66" s="11">
        <v>1900</v>
      </c>
      <c r="K66" s="11">
        <v>171</v>
      </c>
      <c r="L66" s="11">
        <f t="shared" si="5"/>
        <v>85.5</v>
      </c>
      <c r="M66" s="11">
        <v>85.5</v>
      </c>
      <c r="N66" s="11">
        <f t="shared" si="6"/>
        <v>0</v>
      </c>
    </row>
    <row r="67" spans="1:14" x14ac:dyDescent="0.25">
      <c r="A67" t="s">
        <v>74</v>
      </c>
      <c r="B67" t="s">
        <v>77</v>
      </c>
      <c r="C67" t="s">
        <v>54</v>
      </c>
      <c r="D67" s="5" t="s">
        <v>55</v>
      </c>
      <c r="E67" s="5">
        <v>4</v>
      </c>
      <c r="F67" s="5">
        <v>2</v>
      </c>
      <c r="G67" s="5">
        <v>2</v>
      </c>
      <c r="H67" s="5">
        <v>4</v>
      </c>
      <c r="I67" s="5">
        <v>119</v>
      </c>
      <c r="J67" s="11">
        <v>76750</v>
      </c>
      <c r="K67" s="11">
        <v>2114.88</v>
      </c>
      <c r="L67" s="11">
        <f t="shared" si="5"/>
        <v>1057.44</v>
      </c>
      <c r="M67" s="11">
        <v>478.63</v>
      </c>
      <c r="N67" s="11">
        <f t="shared" si="6"/>
        <v>578.81000000000006</v>
      </c>
    </row>
    <row r="68" spans="1:14" x14ac:dyDescent="0.25">
      <c r="A68" t="s">
        <v>74</v>
      </c>
      <c r="B68" t="s">
        <v>77</v>
      </c>
      <c r="C68" t="s">
        <v>54</v>
      </c>
      <c r="D68" s="5" t="s">
        <v>56</v>
      </c>
      <c r="E68" s="5">
        <v>3</v>
      </c>
      <c r="F68" s="5">
        <v>1</v>
      </c>
      <c r="G68" s="5">
        <v>2</v>
      </c>
      <c r="H68" s="5">
        <v>3</v>
      </c>
      <c r="I68" s="5">
        <v>72</v>
      </c>
      <c r="J68" s="11">
        <v>58800</v>
      </c>
      <c r="K68" s="11">
        <v>2940</v>
      </c>
      <c r="L68" s="11">
        <f t="shared" si="5"/>
        <v>1470</v>
      </c>
      <c r="M68" s="11">
        <v>588</v>
      </c>
      <c r="N68" s="11">
        <f t="shared" si="6"/>
        <v>882</v>
      </c>
    </row>
    <row r="69" spans="1:14" x14ac:dyDescent="0.25">
      <c r="A69" t="s">
        <v>74</v>
      </c>
      <c r="B69" t="s">
        <v>77</v>
      </c>
      <c r="C69" t="s">
        <v>54</v>
      </c>
      <c r="D69" s="5" t="s">
        <v>57</v>
      </c>
      <c r="E69" s="5">
        <v>5</v>
      </c>
      <c r="F69" s="5">
        <v>2</v>
      </c>
      <c r="G69" s="5">
        <v>2</v>
      </c>
      <c r="H69" s="5">
        <v>5</v>
      </c>
      <c r="I69" s="5">
        <v>5</v>
      </c>
      <c r="J69" s="11">
        <v>10800</v>
      </c>
      <c r="K69" s="11">
        <v>621</v>
      </c>
      <c r="L69" s="11">
        <v>261</v>
      </c>
      <c r="M69" s="11">
        <v>141.75</v>
      </c>
      <c r="N69" s="11">
        <f t="shared" si="6"/>
        <v>119.25</v>
      </c>
    </row>
    <row r="70" spans="1:14" x14ac:dyDescent="0.25">
      <c r="A70" t="s">
        <v>23</v>
      </c>
      <c r="B70" t="s">
        <v>22</v>
      </c>
      <c r="C70" t="s">
        <v>54</v>
      </c>
      <c r="D70" s="5" t="s">
        <v>56</v>
      </c>
      <c r="E70" s="5">
        <v>2</v>
      </c>
      <c r="F70" s="5">
        <v>0</v>
      </c>
      <c r="G70" s="5">
        <v>2</v>
      </c>
      <c r="H70" s="5">
        <v>2</v>
      </c>
      <c r="I70" s="5">
        <v>20</v>
      </c>
      <c r="J70" s="11">
        <v>21600</v>
      </c>
      <c r="K70" s="11">
        <v>2268</v>
      </c>
      <c r="L70" s="11">
        <f>K70/2</f>
        <v>1134</v>
      </c>
      <c r="M70" s="11">
        <v>0</v>
      </c>
      <c r="N70" s="11">
        <f t="shared" si="6"/>
        <v>1134</v>
      </c>
    </row>
    <row r="71" spans="1:14" x14ac:dyDescent="0.25">
      <c r="A71" t="s">
        <v>23</v>
      </c>
      <c r="B71" t="s">
        <v>22</v>
      </c>
      <c r="C71" t="s">
        <v>54</v>
      </c>
      <c r="D71" s="5" t="s">
        <v>57</v>
      </c>
      <c r="E71" s="5">
        <v>1</v>
      </c>
      <c r="F71" s="5">
        <v>0</v>
      </c>
      <c r="G71" s="5">
        <v>1</v>
      </c>
      <c r="H71" s="5">
        <v>1</v>
      </c>
      <c r="I71" s="5">
        <v>1</v>
      </c>
      <c r="J71" s="11">
        <v>2000</v>
      </c>
      <c r="K71" s="11">
        <v>270</v>
      </c>
      <c r="L71" s="11">
        <f>K71/2</f>
        <v>135</v>
      </c>
      <c r="M71" s="11">
        <v>0</v>
      </c>
      <c r="N71" s="11">
        <f t="shared" si="6"/>
        <v>135</v>
      </c>
    </row>
    <row r="72" spans="1:14" x14ac:dyDescent="0.25">
      <c r="A72" t="s">
        <v>23</v>
      </c>
      <c r="B72" t="s">
        <v>22</v>
      </c>
      <c r="C72" t="s">
        <v>65</v>
      </c>
      <c r="D72" s="5" t="s">
        <v>66</v>
      </c>
      <c r="E72" s="5">
        <v>1</v>
      </c>
      <c r="F72" s="5">
        <v>0</v>
      </c>
      <c r="G72" s="5">
        <v>1</v>
      </c>
      <c r="H72" s="5">
        <v>1</v>
      </c>
      <c r="I72" s="5">
        <v>10</v>
      </c>
      <c r="J72" s="11">
        <v>5000</v>
      </c>
      <c r="K72" s="11">
        <v>225</v>
      </c>
      <c r="L72" s="11">
        <f>K72/2</f>
        <v>112.5</v>
      </c>
      <c r="M72" s="11">
        <v>0</v>
      </c>
      <c r="N72" s="11">
        <f t="shared" si="6"/>
        <v>112.5</v>
      </c>
    </row>
    <row r="73" spans="1:14" x14ac:dyDescent="0.25">
      <c r="A73" t="s">
        <v>78</v>
      </c>
      <c r="B73" t="s">
        <v>79</v>
      </c>
      <c r="C73" t="s">
        <v>54</v>
      </c>
      <c r="D73" s="5" t="s">
        <v>57</v>
      </c>
      <c r="E73" s="5">
        <v>2</v>
      </c>
      <c r="F73" s="5">
        <v>0</v>
      </c>
      <c r="G73" s="5">
        <v>2</v>
      </c>
      <c r="H73" s="5">
        <v>2</v>
      </c>
      <c r="I73" s="5">
        <v>2</v>
      </c>
      <c r="J73" s="11">
        <v>6800</v>
      </c>
      <c r="K73" s="11">
        <v>612</v>
      </c>
      <c r="L73" s="11">
        <v>0</v>
      </c>
      <c r="M73" s="11">
        <v>0</v>
      </c>
      <c r="N73" s="11">
        <v>612</v>
      </c>
    </row>
    <row r="74" spans="1:14" x14ac:dyDescent="0.25">
      <c r="A74" t="s">
        <v>78</v>
      </c>
      <c r="B74" t="s">
        <v>80</v>
      </c>
      <c r="C74" t="s">
        <v>54</v>
      </c>
      <c r="D74" s="5" t="s">
        <v>55</v>
      </c>
      <c r="E74" s="5">
        <v>1</v>
      </c>
      <c r="F74" s="5">
        <v>0</v>
      </c>
      <c r="G74" s="5">
        <v>1</v>
      </c>
      <c r="H74" s="5">
        <v>1</v>
      </c>
      <c r="I74" s="5">
        <v>100</v>
      </c>
      <c r="J74" s="11">
        <v>55000</v>
      </c>
      <c r="K74" s="11">
        <v>1925</v>
      </c>
      <c r="L74" s="11">
        <v>962.5</v>
      </c>
      <c r="M74" s="11">
        <v>0</v>
      </c>
      <c r="N74" s="11">
        <v>962.5</v>
      </c>
    </row>
    <row r="75" spans="1:14" x14ac:dyDescent="0.25">
      <c r="A75" t="s">
        <v>78</v>
      </c>
      <c r="B75" t="s">
        <v>80</v>
      </c>
      <c r="C75" t="s">
        <v>54</v>
      </c>
      <c r="D75" s="5" t="s">
        <v>56</v>
      </c>
      <c r="E75" s="5">
        <v>1</v>
      </c>
      <c r="F75" s="5">
        <v>0</v>
      </c>
      <c r="G75" s="5">
        <v>1</v>
      </c>
      <c r="H75" s="5">
        <v>1</v>
      </c>
      <c r="I75" s="5">
        <v>40</v>
      </c>
      <c r="J75" s="11">
        <v>38000</v>
      </c>
      <c r="K75" s="11">
        <v>1330</v>
      </c>
      <c r="L75" s="11">
        <v>665</v>
      </c>
      <c r="M75" s="11">
        <v>0</v>
      </c>
      <c r="N75" s="11">
        <v>665</v>
      </c>
    </row>
    <row r="76" spans="1:14" x14ac:dyDescent="0.25">
      <c r="A76" t="s">
        <v>78</v>
      </c>
      <c r="B76" t="s">
        <v>80</v>
      </c>
      <c r="C76" t="s">
        <v>54</v>
      </c>
      <c r="D76" s="5" t="s">
        <v>57</v>
      </c>
      <c r="E76" s="5">
        <v>4</v>
      </c>
      <c r="F76" s="5">
        <v>0</v>
      </c>
      <c r="G76" s="5">
        <v>4</v>
      </c>
      <c r="H76" s="5">
        <v>4</v>
      </c>
      <c r="I76" s="5">
        <v>4</v>
      </c>
      <c r="J76" s="11">
        <v>14400</v>
      </c>
      <c r="K76" s="11">
        <v>1296</v>
      </c>
      <c r="L76" s="11">
        <v>648</v>
      </c>
      <c r="M76" s="11">
        <v>0</v>
      </c>
      <c r="N76" s="11">
        <v>648</v>
      </c>
    </row>
    <row r="77" spans="1:14" x14ac:dyDescent="0.25">
      <c r="A77" t="s">
        <v>81</v>
      </c>
      <c r="B77" t="s">
        <v>82</v>
      </c>
      <c r="C77" t="s">
        <v>54</v>
      </c>
      <c r="D77" s="5" t="s">
        <v>57</v>
      </c>
      <c r="E77" s="5">
        <v>2</v>
      </c>
      <c r="F77" s="5">
        <v>2</v>
      </c>
      <c r="G77" s="5">
        <v>0</v>
      </c>
      <c r="H77" s="5">
        <v>2</v>
      </c>
      <c r="I77" s="5">
        <v>2</v>
      </c>
      <c r="J77" s="11">
        <v>5500</v>
      </c>
      <c r="K77" s="11">
        <v>247.5</v>
      </c>
      <c r="L77" s="11">
        <f>K77/2</f>
        <v>123.75</v>
      </c>
      <c r="M77" s="11">
        <v>123.75</v>
      </c>
      <c r="N77" s="11">
        <f>L77-M77</f>
        <v>0</v>
      </c>
    </row>
    <row r="78" spans="1:14" x14ac:dyDescent="0.25">
      <c r="A78" t="s">
        <v>81</v>
      </c>
      <c r="B78" t="s">
        <v>83</v>
      </c>
      <c r="C78" t="s">
        <v>54</v>
      </c>
      <c r="D78" s="5" t="s">
        <v>55</v>
      </c>
      <c r="E78" s="5">
        <v>1</v>
      </c>
      <c r="F78" s="5">
        <v>1</v>
      </c>
      <c r="G78" s="5">
        <v>0</v>
      </c>
      <c r="H78" s="5">
        <v>1</v>
      </c>
      <c r="I78" s="5">
        <v>40</v>
      </c>
      <c r="J78" s="11">
        <v>26000</v>
      </c>
      <c r="K78" s="11">
        <v>910</v>
      </c>
      <c r="L78" s="11">
        <f>K78/2</f>
        <v>455</v>
      </c>
      <c r="M78" s="11">
        <v>455</v>
      </c>
      <c r="N78" s="11">
        <f>L78-M78</f>
        <v>0</v>
      </c>
    </row>
    <row r="79" spans="1:14" x14ac:dyDescent="0.25">
      <c r="A79" t="s">
        <v>81</v>
      </c>
      <c r="B79" t="s">
        <v>83</v>
      </c>
      <c r="C79" t="s">
        <v>54</v>
      </c>
      <c r="D79" s="5" t="s">
        <v>56</v>
      </c>
      <c r="E79" s="5">
        <v>1</v>
      </c>
      <c r="F79" s="5">
        <v>0</v>
      </c>
      <c r="G79" s="5">
        <v>2</v>
      </c>
      <c r="H79" s="5">
        <v>1</v>
      </c>
      <c r="I79" s="5">
        <v>60</v>
      </c>
      <c r="J79" s="11">
        <v>54000</v>
      </c>
      <c r="K79" s="11">
        <v>5670</v>
      </c>
      <c r="L79" s="11">
        <f>K79/2</f>
        <v>2835</v>
      </c>
      <c r="M79" s="11">
        <v>0</v>
      </c>
      <c r="N79" s="11">
        <f>L79-M79</f>
        <v>2835</v>
      </c>
    </row>
    <row r="80" spans="1:14" x14ac:dyDescent="0.25">
      <c r="A80" t="s">
        <v>81</v>
      </c>
      <c r="B80" t="s">
        <v>83</v>
      </c>
      <c r="C80" t="s">
        <v>54</v>
      </c>
      <c r="D80" s="5" t="s">
        <v>57</v>
      </c>
      <c r="E80" s="5">
        <v>1</v>
      </c>
      <c r="F80" s="5">
        <v>0</v>
      </c>
      <c r="G80" s="5">
        <v>2</v>
      </c>
      <c r="H80" s="5">
        <v>1</v>
      </c>
      <c r="I80" s="5">
        <v>2</v>
      </c>
      <c r="J80" s="11">
        <v>6000</v>
      </c>
      <c r="K80" s="11">
        <v>630</v>
      </c>
      <c r="L80" s="11">
        <f>K80/2</f>
        <v>315</v>
      </c>
      <c r="M80" s="11">
        <v>45</v>
      </c>
      <c r="N80" s="11">
        <f>L80-M80</f>
        <v>270</v>
      </c>
    </row>
    <row r="81" spans="1:16" x14ac:dyDescent="0.25">
      <c r="A81" s="1" t="s">
        <v>0</v>
      </c>
      <c r="B81" s="1"/>
      <c r="C81" s="1"/>
      <c r="D81" s="3"/>
      <c r="E81" s="3"/>
      <c r="F81" s="3"/>
      <c r="G81" s="3">
        <f t="shared" ref="G81:P81" si="7">SUM(E24:E80)</f>
        <v>156</v>
      </c>
      <c r="H81" s="3">
        <f t="shared" si="7"/>
        <v>106</v>
      </c>
      <c r="I81" s="3">
        <f t="shared" si="7"/>
        <v>48</v>
      </c>
      <c r="J81" s="3">
        <f t="shared" si="7"/>
        <v>152</v>
      </c>
      <c r="K81" s="12">
        <f t="shared" si="7"/>
        <v>1493</v>
      </c>
      <c r="L81" s="13">
        <f t="shared" si="7"/>
        <v>1173025</v>
      </c>
      <c r="M81" s="13">
        <f t="shared" si="7"/>
        <v>56585.32</v>
      </c>
      <c r="N81" s="13">
        <f t="shared" si="7"/>
        <v>27032.66</v>
      </c>
      <c r="O81" s="13">
        <f t="shared" si="7"/>
        <v>10513.81</v>
      </c>
      <c r="P81" s="13">
        <f t="shared" si="7"/>
        <v>18939.870000000003</v>
      </c>
    </row>
    <row r="84" spans="1:16" x14ac:dyDescent="0.25">
      <c r="A84" s="1"/>
      <c r="B84" s="1"/>
      <c r="C84" s="1"/>
      <c r="D84" s="3"/>
      <c r="E84" s="3"/>
      <c r="F84" s="3"/>
      <c r="G84" s="3"/>
      <c r="H84" s="3"/>
      <c r="I84" s="3"/>
      <c r="J84" s="3"/>
      <c r="K84" s="1"/>
      <c r="L84" s="1"/>
      <c r="M84" s="1"/>
      <c r="N84" s="1"/>
    </row>
    <row r="85" spans="1:16" x14ac:dyDescent="0.25">
      <c r="A85" s="17" t="s">
        <v>84</v>
      </c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</row>
    <row r="86" spans="1:16" x14ac:dyDescent="0.25">
      <c r="A86" s="1" t="s">
        <v>39</v>
      </c>
      <c r="B86" s="1" t="s">
        <v>38</v>
      </c>
      <c r="C86" s="1" t="s">
        <v>37</v>
      </c>
      <c r="D86" s="3" t="s">
        <v>0</v>
      </c>
      <c r="E86" s="3" t="s">
        <v>36</v>
      </c>
      <c r="F86" s="3" t="s">
        <v>35</v>
      </c>
      <c r="G86" s="3" t="s">
        <v>34</v>
      </c>
      <c r="H86" s="3" t="s">
        <v>33</v>
      </c>
      <c r="I86" s="3" t="s">
        <v>32</v>
      </c>
      <c r="J86" s="3" t="s">
        <v>85</v>
      </c>
      <c r="K86" s="1" t="s">
        <v>30</v>
      </c>
      <c r="L86" s="1" t="s">
        <v>86</v>
      </c>
      <c r="M86" s="1" t="s">
        <v>87</v>
      </c>
      <c r="N86" s="1" t="s">
        <v>26</v>
      </c>
    </row>
    <row r="87" spans="1:16" x14ac:dyDescent="0.25">
      <c r="A87" t="s">
        <v>9</v>
      </c>
      <c r="B87" t="s">
        <v>88</v>
      </c>
      <c r="C87" t="s">
        <v>89</v>
      </c>
      <c r="D87" s="5">
        <v>2</v>
      </c>
      <c r="E87" s="5">
        <v>0</v>
      </c>
      <c r="F87" s="5">
        <v>0</v>
      </c>
      <c r="G87" s="5">
        <v>0</v>
      </c>
      <c r="H87" s="5">
        <v>0</v>
      </c>
      <c r="I87" s="5">
        <v>2</v>
      </c>
      <c r="J87" s="5">
        <v>2</v>
      </c>
      <c r="K87" s="4">
        <v>2185</v>
      </c>
      <c r="L87" s="4">
        <v>14.48</v>
      </c>
      <c r="M87" s="4">
        <v>14.48</v>
      </c>
      <c r="N87" s="4">
        <f t="shared" ref="N87:N92" si="8">L87-M87</f>
        <v>0</v>
      </c>
    </row>
    <row r="88" spans="1:16" x14ac:dyDescent="0.25">
      <c r="A88" t="s">
        <v>9</v>
      </c>
      <c r="B88" t="s">
        <v>64</v>
      </c>
      <c r="C88" t="s">
        <v>89</v>
      </c>
      <c r="D88" s="5">
        <v>2</v>
      </c>
      <c r="E88" s="5">
        <v>2</v>
      </c>
      <c r="F88" s="5">
        <v>0</v>
      </c>
      <c r="G88" s="5">
        <v>0</v>
      </c>
      <c r="H88" s="5">
        <v>0</v>
      </c>
      <c r="I88" s="5">
        <v>1</v>
      </c>
      <c r="J88" s="5">
        <v>2</v>
      </c>
      <c r="K88" s="4">
        <v>6307.7</v>
      </c>
      <c r="L88" s="4">
        <v>50.46</v>
      </c>
      <c r="M88" s="4">
        <v>50.46</v>
      </c>
      <c r="N88" s="4">
        <f t="shared" si="8"/>
        <v>0</v>
      </c>
    </row>
    <row r="89" spans="1:16" x14ac:dyDescent="0.25">
      <c r="A89" t="s">
        <v>12</v>
      </c>
      <c r="B89" t="s">
        <v>11</v>
      </c>
      <c r="C89" t="s">
        <v>89</v>
      </c>
      <c r="D89" s="5">
        <v>4</v>
      </c>
      <c r="E89" s="5">
        <v>0</v>
      </c>
      <c r="F89" s="5">
        <v>0</v>
      </c>
      <c r="G89" s="5">
        <v>0</v>
      </c>
      <c r="H89" s="5">
        <v>4</v>
      </c>
      <c r="I89" s="5">
        <v>4</v>
      </c>
      <c r="J89" s="5">
        <v>4</v>
      </c>
      <c r="K89" s="4">
        <v>3602.54</v>
      </c>
      <c r="L89" s="4">
        <v>28.82</v>
      </c>
      <c r="M89" s="4">
        <v>0</v>
      </c>
      <c r="N89" s="4">
        <f t="shared" si="8"/>
        <v>28.82</v>
      </c>
    </row>
    <row r="90" spans="1:16" x14ac:dyDescent="0.25">
      <c r="A90" t="s">
        <v>81</v>
      </c>
      <c r="B90" t="s">
        <v>83</v>
      </c>
      <c r="C90" t="s">
        <v>90</v>
      </c>
      <c r="D90" s="5">
        <v>1</v>
      </c>
      <c r="E90" s="5">
        <v>1</v>
      </c>
      <c r="F90" s="5">
        <v>0</v>
      </c>
      <c r="G90" s="5">
        <v>0</v>
      </c>
      <c r="H90" s="5">
        <v>0</v>
      </c>
      <c r="I90" s="5">
        <v>1</v>
      </c>
      <c r="J90" s="5">
        <v>1</v>
      </c>
      <c r="K90" s="4">
        <v>4000</v>
      </c>
      <c r="L90" s="4">
        <v>82.5</v>
      </c>
      <c r="M90" s="4">
        <v>82.5</v>
      </c>
      <c r="N90" s="4">
        <f t="shared" si="8"/>
        <v>0</v>
      </c>
    </row>
    <row r="91" spans="1:16" x14ac:dyDescent="0.25">
      <c r="A91" t="s">
        <v>23</v>
      </c>
      <c r="B91" t="s">
        <v>22</v>
      </c>
      <c r="C91" t="s">
        <v>91</v>
      </c>
      <c r="D91" s="5">
        <v>4</v>
      </c>
      <c r="E91" s="5">
        <v>0</v>
      </c>
      <c r="F91" s="5">
        <v>0</v>
      </c>
      <c r="G91" s="5">
        <v>4</v>
      </c>
      <c r="H91" s="5">
        <v>0</v>
      </c>
      <c r="I91" s="5">
        <v>4</v>
      </c>
      <c r="J91" s="5">
        <v>4</v>
      </c>
      <c r="K91" s="4">
        <v>19620</v>
      </c>
      <c r="L91" s="4">
        <v>294.33</v>
      </c>
      <c r="M91" s="4">
        <v>0</v>
      </c>
      <c r="N91" s="4">
        <f t="shared" si="8"/>
        <v>294.33</v>
      </c>
    </row>
    <row r="92" spans="1:16" x14ac:dyDescent="0.25">
      <c r="A92" t="s">
        <v>23</v>
      </c>
      <c r="B92" t="s">
        <v>22</v>
      </c>
      <c r="C92" t="s">
        <v>92</v>
      </c>
      <c r="D92" s="5">
        <v>2</v>
      </c>
      <c r="E92" s="5">
        <v>0</v>
      </c>
      <c r="F92" s="5">
        <v>0</v>
      </c>
      <c r="G92" s="5">
        <v>2</v>
      </c>
      <c r="H92" s="5">
        <v>0</v>
      </c>
      <c r="I92" s="5">
        <v>2</v>
      </c>
      <c r="J92" s="5">
        <v>2</v>
      </c>
      <c r="K92" s="4">
        <v>83052.5</v>
      </c>
      <c r="L92" s="4">
        <v>332.2</v>
      </c>
      <c r="M92" s="4">
        <v>0</v>
      </c>
      <c r="N92" s="4">
        <f t="shared" si="8"/>
        <v>332.2</v>
      </c>
    </row>
    <row r="93" spans="1:16" x14ac:dyDescent="0.25">
      <c r="A93" t="s">
        <v>25</v>
      </c>
      <c r="B93" t="s">
        <v>25</v>
      </c>
      <c r="C93" t="s">
        <v>89</v>
      </c>
      <c r="D93" s="5">
        <v>11</v>
      </c>
      <c r="E93" s="5">
        <v>11</v>
      </c>
      <c r="F93" s="5">
        <v>0</v>
      </c>
      <c r="G93" s="5">
        <v>0</v>
      </c>
      <c r="H93" s="5">
        <v>0</v>
      </c>
      <c r="I93" s="5">
        <v>1</v>
      </c>
      <c r="J93" s="5">
        <v>11</v>
      </c>
      <c r="K93" s="4">
        <v>28512</v>
      </c>
      <c r="L93" s="4">
        <v>1075.4100000000001</v>
      </c>
      <c r="M93" s="4">
        <v>1075.4100000000001</v>
      </c>
      <c r="N93" s="4">
        <v>0</v>
      </c>
    </row>
    <row r="94" spans="1:16" x14ac:dyDescent="0.25">
      <c r="A94" t="s">
        <v>74</v>
      </c>
      <c r="B94" t="s">
        <v>75</v>
      </c>
      <c r="C94" t="s">
        <v>89</v>
      </c>
      <c r="D94" s="5">
        <v>1</v>
      </c>
      <c r="E94" s="5">
        <v>0</v>
      </c>
      <c r="F94" s="5">
        <v>0</v>
      </c>
      <c r="G94" s="5">
        <v>1</v>
      </c>
      <c r="H94" s="5">
        <v>0</v>
      </c>
      <c r="I94" s="5">
        <v>1</v>
      </c>
      <c r="J94" s="5">
        <v>1</v>
      </c>
      <c r="K94" s="4">
        <v>9202</v>
      </c>
      <c r="L94" s="4">
        <v>465.18</v>
      </c>
      <c r="M94" s="4">
        <v>0</v>
      </c>
      <c r="N94" s="4">
        <f t="shared" ref="N94:N99" si="9">L94-M94</f>
        <v>465.18</v>
      </c>
    </row>
    <row r="95" spans="1:16" x14ac:dyDescent="0.25">
      <c r="A95" t="s">
        <v>15</v>
      </c>
      <c r="B95" t="s">
        <v>19</v>
      </c>
      <c r="C95" t="s">
        <v>92</v>
      </c>
      <c r="D95" s="5">
        <v>1</v>
      </c>
      <c r="E95" s="5">
        <v>0</v>
      </c>
      <c r="F95" s="5">
        <v>0</v>
      </c>
      <c r="G95" s="5">
        <v>1</v>
      </c>
      <c r="H95" s="5">
        <v>0</v>
      </c>
      <c r="I95" s="5">
        <v>1</v>
      </c>
      <c r="J95" s="5">
        <v>1</v>
      </c>
      <c r="K95" s="4">
        <v>36800</v>
      </c>
      <c r="L95" s="4">
        <v>147.19999999999999</v>
      </c>
      <c r="M95" s="4">
        <v>147</v>
      </c>
      <c r="N95" s="4">
        <f t="shared" si="9"/>
        <v>0.19999999999998863</v>
      </c>
    </row>
    <row r="96" spans="1:16" x14ac:dyDescent="0.25">
      <c r="A96" t="s">
        <v>15</v>
      </c>
      <c r="B96" t="s">
        <v>19</v>
      </c>
      <c r="C96" t="s">
        <v>89</v>
      </c>
      <c r="D96" s="5">
        <v>2</v>
      </c>
      <c r="E96" s="5">
        <v>2</v>
      </c>
      <c r="F96" s="5">
        <v>0</v>
      </c>
      <c r="G96" s="5">
        <v>0</v>
      </c>
      <c r="H96" s="5">
        <v>0</v>
      </c>
      <c r="I96" s="5">
        <v>2</v>
      </c>
      <c r="J96" s="5">
        <v>2</v>
      </c>
      <c r="K96" s="4">
        <v>6182.5</v>
      </c>
      <c r="L96" s="4">
        <v>49.46</v>
      </c>
      <c r="M96" s="4">
        <v>49</v>
      </c>
      <c r="N96" s="4">
        <f t="shared" si="9"/>
        <v>0.46000000000000085</v>
      </c>
    </row>
    <row r="97" spans="1:14" x14ac:dyDescent="0.25">
      <c r="A97" t="s">
        <v>69</v>
      </c>
      <c r="B97" t="s">
        <v>71</v>
      </c>
      <c r="C97" t="s">
        <v>90</v>
      </c>
      <c r="D97" s="5">
        <v>15</v>
      </c>
      <c r="E97" s="5">
        <v>15</v>
      </c>
      <c r="F97" s="5">
        <v>0</v>
      </c>
      <c r="G97" s="5">
        <v>0</v>
      </c>
      <c r="H97" s="5">
        <v>0</v>
      </c>
      <c r="I97" s="5">
        <v>15</v>
      </c>
      <c r="J97" s="5">
        <v>15</v>
      </c>
      <c r="K97" s="4">
        <v>30000</v>
      </c>
      <c r="L97" s="4">
        <v>412.5</v>
      </c>
      <c r="M97" s="4">
        <v>412.5</v>
      </c>
      <c r="N97" s="4">
        <f t="shared" si="9"/>
        <v>0</v>
      </c>
    </row>
    <row r="98" spans="1:14" x14ac:dyDescent="0.25">
      <c r="A98" t="s">
        <v>69</v>
      </c>
      <c r="B98" t="s">
        <v>70</v>
      </c>
      <c r="C98" t="s">
        <v>89</v>
      </c>
      <c r="D98" s="5">
        <v>1</v>
      </c>
      <c r="E98" s="5">
        <v>1</v>
      </c>
      <c r="F98" s="5">
        <v>0</v>
      </c>
      <c r="G98" s="5">
        <v>0</v>
      </c>
      <c r="H98" s="5">
        <v>0</v>
      </c>
      <c r="I98" s="5">
        <v>1</v>
      </c>
      <c r="J98" s="5">
        <v>1</v>
      </c>
      <c r="K98" s="4">
        <v>931.94</v>
      </c>
      <c r="L98" s="4">
        <v>7.46</v>
      </c>
      <c r="M98" s="4">
        <v>7</v>
      </c>
      <c r="N98" s="4">
        <f t="shared" si="9"/>
        <v>0.45999999999999996</v>
      </c>
    </row>
    <row r="99" spans="1:14" x14ac:dyDescent="0.25">
      <c r="A99" t="s">
        <v>69</v>
      </c>
      <c r="B99" t="s">
        <v>70</v>
      </c>
      <c r="C99" t="s">
        <v>90</v>
      </c>
      <c r="D99" s="5">
        <v>8</v>
      </c>
      <c r="E99" s="5">
        <v>8</v>
      </c>
      <c r="F99" s="5">
        <v>0</v>
      </c>
      <c r="G99" s="5">
        <v>0</v>
      </c>
      <c r="H99" s="5">
        <v>0</v>
      </c>
      <c r="I99" s="5">
        <v>8</v>
      </c>
      <c r="J99" s="5">
        <v>8</v>
      </c>
      <c r="K99" s="4">
        <v>16000</v>
      </c>
      <c r="L99" s="4">
        <v>220</v>
      </c>
      <c r="M99" s="4">
        <v>220</v>
      </c>
      <c r="N99" s="4">
        <f t="shared" si="9"/>
        <v>0</v>
      </c>
    </row>
    <row r="100" spans="1:14" x14ac:dyDescent="0.25">
      <c r="A100" s="1" t="s">
        <v>0</v>
      </c>
      <c r="B100" s="1"/>
      <c r="C100" s="1"/>
      <c r="D100" s="3">
        <f t="shared" ref="D100:N100" si="10">SUM(D87:D99)</f>
        <v>54</v>
      </c>
      <c r="E100" s="3">
        <f t="shared" si="10"/>
        <v>40</v>
      </c>
      <c r="F100" s="3">
        <f t="shared" si="10"/>
        <v>0</v>
      </c>
      <c r="G100" s="3">
        <f t="shared" si="10"/>
        <v>8</v>
      </c>
      <c r="H100" s="3">
        <f t="shared" si="10"/>
        <v>4</v>
      </c>
      <c r="I100" s="3">
        <f t="shared" si="10"/>
        <v>43</v>
      </c>
      <c r="J100" s="3">
        <f t="shared" si="10"/>
        <v>54</v>
      </c>
      <c r="K100" s="2">
        <f t="shared" si="10"/>
        <v>246396.18</v>
      </c>
      <c r="L100" s="2">
        <f t="shared" si="10"/>
        <v>3180</v>
      </c>
      <c r="M100" s="2">
        <f t="shared" si="10"/>
        <v>2058.3500000000004</v>
      </c>
      <c r="N100" s="2">
        <f t="shared" si="10"/>
        <v>1121.6500000000001</v>
      </c>
    </row>
    <row r="102" spans="1:14" x14ac:dyDescent="0.25">
      <c r="A102" s="1" t="s">
        <v>93</v>
      </c>
      <c r="D102" s="5"/>
      <c r="E102" s="5"/>
      <c r="F102" s="5"/>
      <c r="G102" s="5"/>
      <c r="H102" s="5"/>
      <c r="I102" s="5"/>
    </row>
    <row r="103" spans="1:14" x14ac:dyDescent="0.25">
      <c r="A103" s="1" t="s">
        <v>94</v>
      </c>
      <c r="B103" s="1" t="s">
        <v>95</v>
      </c>
      <c r="C103" s="1" t="s">
        <v>39</v>
      </c>
      <c r="D103" s="3" t="s">
        <v>38</v>
      </c>
      <c r="E103" s="3" t="s">
        <v>96</v>
      </c>
      <c r="F103" s="3" t="s">
        <v>97</v>
      </c>
      <c r="G103" s="3" t="s">
        <v>98</v>
      </c>
      <c r="H103" s="3" t="s">
        <v>99</v>
      </c>
      <c r="I103" s="3" t="s">
        <v>100</v>
      </c>
    </row>
    <row r="104" spans="1:14" x14ac:dyDescent="0.25">
      <c r="A104" t="s">
        <v>101</v>
      </c>
      <c r="B104" t="s">
        <v>102</v>
      </c>
      <c r="C104" t="s">
        <v>3</v>
      </c>
      <c r="D104" s="5" t="s">
        <v>2</v>
      </c>
      <c r="E104" s="5" t="s">
        <v>42</v>
      </c>
      <c r="F104" s="5" t="s">
        <v>103</v>
      </c>
      <c r="G104" s="5" t="s">
        <v>104</v>
      </c>
      <c r="H104" s="5">
        <v>34141</v>
      </c>
      <c r="I104" s="14">
        <v>397.5</v>
      </c>
    </row>
    <row r="105" spans="1:14" x14ac:dyDescent="0.25">
      <c r="A105" t="s">
        <v>101</v>
      </c>
      <c r="B105" t="s">
        <v>105</v>
      </c>
      <c r="C105" t="s">
        <v>3</v>
      </c>
      <c r="D105" s="5" t="s">
        <v>2</v>
      </c>
      <c r="E105" s="5" t="s">
        <v>42</v>
      </c>
      <c r="F105" s="5" t="s">
        <v>106</v>
      </c>
      <c r="G105" s="5" t="s">
        <v>107</v>
      </c>
      <c r="H105" s="5">
        <v>34084</v>
      </c>
      <c r="I105" s="14">
        <v>1125</v>
      </c>
    </row>
    <row r="106" spans="1:14" x14ac:dyDescent="0.25">
      <c r="A106" t="s">
        <v>101</v>
      </c>
      <c r="B106" t="s">
        <v>108</v>
      </c>
      <c r="C106" t="s">
        <v>3</v>
      </c>
      <c r="D106" s="5" t="s">
        <v>2</v>
      </c>
      <c r="E106" s="5" t="s">
        <v>42</v>
      </c>
      <c r="F106" s="5" t="s">
        <v>109</v>
      </c>
      <c r="G106" s="5" t="s">
        <v>110</v>
      </c>
      <c r="H106" s="5">
        <v>34078</v>
      </c>
      <c r="I106" s="14">
        <v>750</v>
      </c>
    </row>
    <row r="107" spans="1:14" x14ac:dyDescent="0.25">
      <c r="A107" t="s">
        <v>101</v>
      </c>
      <c r="B107" t="s">
        <v>111</v>
      </c>
      <c r="C107" t="s">
        <v>3</v>
      </c>
      <c r="D107" s="5" t="s">
        <v>2</v>
      </c>
      <c r="E107" s="5" t="s">
        <v>42</v>
      </c>
      <c r="F107" s="5" t="s">
        <v>112</v>
      </c>
      <c r="G107" s="5" t="s">
        <v>113</v>
      </c>
      <c r="H107" s="5">
        <v>34074</v>
      </c>
      <c r="I107" s="14">
        <v>1125</v>
      </c>
    </row>
    <row r="108" spans="1:14" x14ac:dyDescent="0.25">
      <c r="A108" t="s">
        <v>101</v>
      </c>
      <c r="B108" t="s">
        <v>114</v>
      </c>
      <c r="C108" t="s">
        <v>3</v>
      </c>
      <c r="D108" s="5" t="s">
        <v>72</v>
      </c>
      <c r="E108" s="5" t="s">
        <v>42</v>
      </c>
      <c r="F108" s="5" t="s">
        <v>115</v>
      </c>
      <c r="G108" s="5" t="s">
        <v>116</v>
      </c>
      <c r="H108" s="5">
        <v>34136</v>
      </c>
      <c r="I108" s="14">
        <v>750</v>
      </c>
    </row>
    <row r="109" spans="1:14" x14ac:dyDescent="0.25">
      <c r="A109" t="s">
        <v>101</v>
      </c>
      <c r="B109" t="s">
        <v>105</v>
      </c>
      <c r="C109" t="s">
        <v>3</v>
      </c>
      <c r="D109" s="5" t="s">
        <v>2</v>
      </c>
      <c r="E109" s="5" t="s">
        <v>42</v>
      </c>
      <c r="F109" s="5" t="s">
        <v>106</v>
      </c>
      <c r="G109" s="5" t="s">
        <v>117</v>
      </c>
      <c r="H109" s="5">
        <v>34077</v>
      </c>
      <c r="I109" s="14">
        <v>900</v>
      </c>
    </row>
    <row r="110" spans="1:14" x14ac:dyDescent="0.25">
      <c r="A110" t="s">
        <v>101</v>
      </c>
      <c r="B110" t="s">
        <v>111</v>
      </c>
      <c r="C110" t="s">
        <v>3</v>
      </c>
      <c r="D110" s="5" t="s">
        <v>2</v>
      </c>
      <c r="E110" s="5" t="s">
        <v>42</v>
      </c>
      <c r="F110" s="5" t="s">
        <v>112</v>
      </c>
      <c r="G110" s="5" t="s">
        <v>118</v>
      </c>
      <c r="H110" s="5">
        <v>34065</v>
      </c>
      <c r="I110" s="14">
        <v>1125</v>
      </c>
    </row>
    <row r="111" spans="1:14" x14ac:dyDescent="0.25">
      <c r="A111" t="s">
        <v>101</v>
      </c>
      <c r="B111" t="s">
        <v>119</v>
      </c>
      <c r="C111" t="s">
        <v>3</v>
      </c>
      <c r="D111" s="5" t="s">
        <v>2</v>
      </c>
      <c r="E111" s="5" t="s">
        <v>42</v>
      </c>
      <c r="F111" s="5" t="s">
        <v>120</v>
      </c>
      <c r="G111" s="5" t="s">
        <v>121</v>
      </c>
      <c r="H111" s="5">
        <v>34276</v>
      </c>
      <c r="I111" s="14">
        <v>750</v>
      </c>
    </row>
    <row r="112" spans="1:14" x14ac:dyDescent="0.25">
      <c r="A112" t="s">
        <v>101</v>
      </c>
      <c r="B112" t="s">
        <v>122</v>
      </c>
      <c r="C112" t="s">
        <v>3</v>
      </c>
      <c r="D112" s="5" t="s">
        <v>2</v>
      </c>
      <c r="E112" s="5" t="s">
        <v>42</v>
      </c>
      <c r="F112" s="5" t="s">
        <v>123</v>
      </c>
      <c r="G112" s="5" t="s">
        <v>124</v>
      </c>
      <c r="H112" s="5">
        <v>34063</v>
      </c>
      <c r="I112" s="14">
        <v>750</v>
      </c>
    </row>
    <row r="113" spans="1:9" x14ac:dyDescent="0.25">
      <c r="A113" t="s">
        <v>101</v>
      </c>
      <c r="B113" t="s">
        <v>125</v>
      </c>
      <c r="C113" t="s">
        <v>3</v>
      </c>
      <c r="D113" s="5" t="s">
        <v>2</v>
      </c>
      <c r="E113" s="5" t="s">
        <v>42</v>
      </c>
      <c r="F113" s="5" t="s">
        <v>126</v>
      </c>
      <c r="G113" s="5" t="s">
        <v>127</v>
      </c>
      <c r="H113" s="5">
        <v>34135</v>
      </c>
      <c r="I113" s="14">
        <v>900</v>
      </c>
    </row>
    <row r="114" spans="1:9" x14ac:dyDescent="0.25">
      <c r="A114" t="s">
        <v>101</v>
      </c>
      <c r="B114" t="s">
        <v>128</v>
      </c>
      <c r="C114" t="s">
        <v>3</v>
      </c>
      <c r="D114" s="5" t="s">
        <v>72</v>
      </c>
      <c r="E114" s="5" t="s">
        <v>42</v>
      </c>
      <c r="F114" s="5" t="s">
        <v>129</v>
      </c>
      <c r="G114" s="5" t="s">
        <v>130</v>
      </c>
      <c r="H114" s="5">
        <v>34323</v>
      </c>
      <c r="I114" s="14">
        <v>750</v>
      </c>
    </row>
    <row r="115" spans="1:9" x14ac:dyDescent="0.25">
      <c r="A115" t="s">
        <v>101</v>
      </c>
      <c r="B115" t="s">
        <v>131</v>
      </c>
      <c r="C115" t="s">
        <v>3</v>
      </c>
      <c r="D115" s="5" t="s">
        <v>6</v>
      </c>
      <c r="E115" s="5" t="s">
        <v>132</v>
      </c>
      <c r="F115" s="5" t="s">
        <v>133</v>
      </c>
      <c r="G115" s="5" t="s">
        <v>134</v>
      </c>
      <c r="H115" s="5">
        <v>34312</v>
      </c>
      <c r="I115" s="14">
        <v>1974.78</v>
      </c>
    </row>
    <row r="116" spans="1:9" x14ac:dyDescent="0.25">
      <c r="A116" t="s">
        <v>101</v>
      </c>
      <c r="B116" t="s">
        <v>135</v>
      </c>
      <c r="C116" t="s">
        <v>3</v>
      </c>
      <c r="D116" s="5" t="s">
        <v>6</v>
      </c>
      <c r="E116" s="5" t="s">
        <v>132</v>
      </c>
      <c r="F116" s="5" t="s">
        <v>136</v>
      </c>
      <c r="G116" s="5" t="s">
        <v>137</v>
      </c>
      <c r="H116" s="5">
        <v>34310</v>
      </c>
      <c r="I116" s="14">
        <v>4457.7</v>
      </c>
    </row>
    <row r="117" spans="1:9" x14ac:dyDescent="0.25">
      <c r="A117" t="s">
        <v>101</v>
      </c>
      <c r="B117" t="s">
        <v>138</v>
      </c>
      <c r="C117" t="s">
        <v>3</v>
      </c>
      <c r="D117" s="5" t="s">
        <v>6</v>
      </c>
      <c r="E117" s="5" t="s">
        <v>132</v>
      </c>
      <c r="F117" s="5" t="s">
        <v>139</v>
      </c>
      <c r="G117" s="5" t="s">
        <v>140</v>
      </c>
      <c r="H117" s="5">
        <v>34370</v>
      </c>
      <c r="I117" s="14">
        <v>7708.5</v>
      </c>
    </row>
    <row r="118" spans="1:9" x14ac:dyDescent="0.25">
      <c r="A118" t="s">
        <v>101</v>
      </c>
      <c r="B118" t="s">
        <v>141</v>
      </c>
      <c r="C118" t="s">
        <v>3</v>
      </c>
      <c r="D118" s="5" t="s">
        <v>6</v>
      </c>
      <c r="E118" s="5" t="s">
        <v>132</v>
      </c>
      <c r="F118" s="5" t="s">
        <v>142</v>
      </c>
      <c r="G118" s="5" t="s">
        <v>143</v>
      </c>
      <c r="H118" s="5">
        <v>34311</v>
      </c>
      <c r="I118" s="14">
        <v>3943.08</v>
      </c>
    </row>
    <row r="119" spans="1:9" x14ac:dyDescent="0.25">
      <c r="A119" t="s">
        <v>101</v>
      </c>
      <c r="B119" t="s">
        <v>144</v>
      </c>
      <c r="C119" t="s">
        <v>3</v>
      </c>
      <c r="D119" s="5" t="s">
        <v>145</v>
      </c>
      <c r="E119" s="5" t="s">
        <v>132</v>
      </c>
      <c r="F119" s="5" t="s">
        <v>146</v>
      </c>
      <c r="G119" s="5" t="s">
        <v>147</v>
      </c>
      <c r="H119" s="5">
        <v>34369</v>
      </c>
      <c r="I119" s="14">
        <v>8012.88</v>
      </c>
    </row>
    <row r="120" spans="1:9" x14ac:dyDescent="0.25">
      <c r="A120" t="s">
        <v>101</v>
      </c>
      <c r="B120" t="s">
        <v>148</v>
      </c>
      <c r="C120" t="s">
        <v>3</v>
      </c>
      <c r="D120" s="5" t="s">
        <v>72</v>
      </c>
      <c r="E120" s="5" t="s">
        <v>42</v>
      </c>
      <c r="F120" s="5" t="s">
        <v>149</v>
      </c>
      <c r="G120" s="5" t="s">
        <v>150</v>
      </c>
      <c r="H120" s="5">
        <v>34197</v>
      </c>
      <c r="I120" s="14">
        <v>750</v>
      </c>
    </row>
    <row r="121" spans="1:9" x14ac:dyDescent="0.25">
      <c r="A121" t="s">
        <v>101</v>
      </c>
      <c r="B121" t="s">
        <v>151</v>
      </c>
      <c r="C121" t="s">
        <v>3</v>
      </c>
      <c r="D121" s="5" t="s">
        <v>2</v>
      </c>
      <c r="E121" s="5" t="s">
        <v>42</v>
      </c>
      <c r="F121" s="5" t="s">
        <v>152</v>
      </c>
      <c r="G121" s="5" t="s">
        <v>153</v>
      </c>
      <c r="H121" s="5">
        <v>34206</v>
      </c>
      <c r="I121" s="14">
        <v>333.3</v>
      </c>
    </row>
    <row r="122" spans="1:9" x14ac:dyDescent="0.25">
      <c r="A122" t="s">
        <v>101</v>
      </c>
      <c r="B122" t="s">
        <v>154</v>
      </c>
      <c r="C122" t="s">
        <v>3</v>
      </c>
      <c r="D122" s="5" t="s">
        <v>145</v>
      </c>
      <c r="E122" s="5" t="s">
        <v>132</v>
      </c>
      <c r="F122" s="5" t="s">
        <v>155</v>
      </c>
      <c r="G122" s="5" t="s">
        <v>156</v>
      </c>
      <c r="H122" s="5">
        <v>34351</v>
      </c>
      <c r="I122" s="14">
        <v>26108.63</v>
      </c>
    </row>
    <row r="123" spans="1:9" x14ac:dyDescent="0.25">
      <c r="A123" t="s">
        <v>101</v>
      </c>
      <c r="B123" t="s">
        <v>157</v>
      </c>
      <c r="C123" t="s">
        <v>3</v>
      </c>
      <c r="D123" s="5" t="s">
        <v>6</v>
      </c>
      <c r="E123" s="5" t="s">
        <v>132</v>
      </c>
      <c r="F123" s="5" t="s">
        <v>158</v>
      </c>
      <c r="G123" s="5" t="s">
        <v>159</v>
      </c>
      <c r="H123" s="5">
        <v>34366</v>
      </c>
      <c r="I123" s="14">
        <v>7974.72</v>
      </c>
    </row>
    <row r="124" spans="1:9" x14ac:dyDescent="0.25">
      <c r="A124" t="s">
        <v>101</v>
      </c>
      <c r="B124" t="s">
        <v>160</v>
      </c>
      <c r="C124" t="s">
        <v>3</v>
      </c>
      <c r="D124" s="5" t="s">
        <v>6</v>
      </c>
      <c r="E124" s="5" t="s">
        <v>132</v>
      </c>
      <c r="F124" s="5" t="s">
        <v>161</v>
      </c>
      <c r="G124" s="5" t="s">
        <v>162</v>
      </c>
      <c r="H124" s="5">
        <v>34374</v>
      </c>
      <c r="I124" s="14">
        <v>6258.35</v>
      </c>
    </row>
    <row r="125" spans="1:9" x14ac:dyDescent="0.25">
      <c r="A125" t="s">
        <v>101</v>
      </c>
      <c r="B125" t="s">
        <v>163</v>
      </c>
      <c r="C125" t="s">
        <v>3</v>
      </c>
      <c r="D125" s="5" t="s">
        <v>6</v>
      </c>
      <c r="E125" s="5" t="s">
        <v>42</v>
      </c>
      <c r="F125" s="5" t="s">
        <v>164</v>
      </c>
      <c r="G125" s="5" t="s">
        <v>165</v>
      </c>
      <c r="H125" s="5">
        <v>34376</v>
      </c>
      <c r="I125" s="14">
        <v>600</v>
      </c>
    </row>
    <row r="126" spans="1:9" x14ac:dyDescent="0.25">
      <c r="A126" t="s">
        <v>101</v>
      </c>
      <c r="B126" t="s">
        <v>166</v>
      </c>
      <c r="C126" t="s">
        <v>3</v>
      </c>
      <c r="D126" s="5" t="s">
        <v>6</v>
      </c>
      <c r="E126" s="5" t="s">
        <v>42</v>
      </c>
      <c r="F126" s="5" t="s">
        <v>167</v>
      </c>
      <c r="G126" s="5" t="s">
        <v>168</v>
      </c>
      <c r="H126" s="5">
        <v>34336</v>
      </c>
      <c r="I126" s="14">
        <v>900</v>
      </c>
    </row>
    <row r="127" spans="1:9" x14ac:dyDescent="0.25">
      <c r="A127" t="s">
        <v>101</v>
      </c>
      <c r="B127" t="s">
        <v>169</v>
      </c>
      <c r="C127" t="s">
        <v>3</v>
      </c>
      <c r="D127" s="5" t="s">
        <v>6</v>
      </c>
      <c r="E127" s="5" t="s">
        <v>132</v>
      </c>
      <c r="F127" s="5" t="s">
        <v>170</v>
      </c>
      <c r="G127" s="5" t="s">
        <v>171</v>
      </c>
      <c r="H127" s="5">
        <v>34367</v>
      </c>
      <c r="I127" s="14">
        <v>17411.759999999998</v>
      </c>
    </row>
    <row r="128" spans="1:9" x14ac:dyDescent="0.25">
      <c r="A128" t="s">
        <v>101</v>
      </c>
      <c r="B128" t="s">
        <v>172</v>
      </c>
      <c r="C128" t="s">
        <v>3</v>
      </c>
      <c r="D128" s="5" t="s">
        <v>6</v>
      </c>
      <c r="E128" s="5" t="s">
        <v>132</v>
      </c>
      <c r="F128" s="5" t="s">
        <v>173</v>
      </c>
      <c r="G128" s="5" t="s">
        <v>174</v>
      </c>
      <c r="H128" s="5">
        <v>34372</v>
      </c>
      <c r="I128" s="14">
        <v>10483.56</v>
      </c>
    </row>
    <row r="129" spans="1:9" x14ac:dyDescent="0.25">
      <c r="A129" t="s">
        <v>101</v>
      </c>
      <c r="B129" t="s">
        <v>175</v>
      </c>
      <c r="C129" t="s">
        <v>81</v>
      </c>
      <c r="D129" s="5" t="s">
        <v>83</v>
      </c>
      <c r="E129" s="5" t="s">
        <v>42</v>
      </c>
      <c r="F129" s="5" t="s">
        <v>176</v>
      </c>
      <c r="G129" s="5" t="s">
        <v>177</v>
      </c>
      <c r="H129" s="5">
        <v>34354</v>
      </c>
      <c r="I129" s="14">
        <v>1875</v>
      </c>
    </row>
    <row r="130" spans="1:9" x14ac:dyDescent="0.25">
      <c r="A130" t="s">
        <v>101</v>
      </c>
      <c r="B130" t="s">
        <v>178</v>
      </c>
      <c r="C130" t="s">
        <v>81</v>
      </c>
      <c r="D130" s="5" t="s">
        <v>82</v>
      </c>
      <c r="E130" s="5" t="s">
        <v>42</v>
      </c>
      <c r="F130" s="5" t="s">
        <v>179</v>
      </c>
      <c r="G130" s="5" t="s">
        <v>180</v>
      </c>
      <c r="H130" s="5">
        <v>34143</v>
      </c>
      <c r="I130" s="14">
        <v>722.5</v>
      </c>
    </row>
    <row r="131" spans="1:9" x14ac:dyDescent="0.25">
      <c r="A131" t="s">
        <v>101</v>
      </c>
      <c r="B131" t="s">
        <v>181</v>
      </c>
      <c r="C131" t="s">
        <v>81</v>
      </c>
      <c r="D131" s="5" t="s">
        <v>83</v>
      </c>
      <c r="E131" s="5" t="s">
        <v>132</v>
      </c>
      <c r="F131" s="5" t="s">
        <v>182</v>
      </c>
      <c r="G131" s="5" t="s">
        <v>183</v>
      </c>
      <c r="H131" s="5">
        <v>34015</v>
      </c>
      <c r="I131" s="14">
        <v>11011.32</v>
      </c>
    </row>
    <row r="132" spans="1:9" x14ac:dyDescent="0.25">
      <c r="A132" t="s">
        <v>101</v>
      </c>
      <c r="B132" t="s">
        <v>181</v>
      </c>
      <c r="C132" t="s">
        <v>81</v>
      </c>
      <c r="D132" s="5" t="s">
        <v>83</v>
      </c>
      <c r="E132" s="5" t="s">
        <v>132</v>
      </c>
      <c r="F132" s="5" t="s">
        <v>184</v>
      </c>
      <c r="G132" s="5" t="s">
        <v>185</v>
      </c>
      <c r="H132" s="5">
        <v>34013</v>
      </c>
      <c r="I132" s="14">
        <v>30842.02</v>
      </c>
    </row>
    <row r="133" spans="1:9" x14ac:dyDescent="0.25">
      <c r="A133" t="s">
        <v>101</v>
      </c>
      <c r="B133" t="s">
        <v>186</v>
      </c>
      <c r="C133" t="s">
        <v>81</v>
      </c>
      <c r="D133" s="5" t="s">
        <v>82</v>
      </c>
      <c r="E133" s="5" t="s">
        <v>42</v>
      </c>
      <c r="F133" s="5" t="s">
        <v>187</v>
      </c>
      <c r="G133" s="5" t="s">
        <v>188</v>
      </c>
      <c r="H133" s="5">
        <v>34235</v>
      </c>
      <c r="I133" s="14">
        <v>595</v>
      </c>
    </row>
    <row r="134" spans="1:9" x14ac:dyDescent="0.25">
      <c r="A134" t="s">
        <v>101</v>
      </c>
      <c r="B134" t="s">
        <v>189</v>
      </c>
      <c r="C134" t="s">
        <v>81</v>
      </c>
      <c r="D134" s="5" t="s">
        <v>82</v>
      </c>
      <c r="E134" s="5" t="s">
        <v>42</v>
      </c>
      <c r="F134" s="5" t="s">
        <v>190</v>
      </c>
      <c r="G134" s="5" t="s">
        <v>191</v>
      </c>
      <c r="H134" s="5">
        <v>34145</v>
      </c>
      <c r="I134" s="14">
        <v>722.5</v>
      </c>
    </row>
    <row r="135" spans="1:9" x14ac:dyDescent="0.25">
      <c r="A135" t="s">
        <v>101</v>
      </c>
      <c r="B135" t="s">
        <v>192</v>
      </c>
      <c r="C135" t="s">
        <v>81</v>
      </c>
      <c r="D135" s="5" t="s">
        <v>82</v>
      </c>
      <c r="E135" s="5" t="s">
        <v>42</v>
      </c>
      <c r="F135" s="5" t="s">
        <v>193</v>
      </c>
      <c r="G135" s="5" t="s">
        <v>194</v>
      </c>
      <c r="H135" s="5">
        <v>34240</v>
      </c>
      <c r="I135" s="14">
        <v>550.5</v>
      </c>
    </row>
    <row r="136" spans="1:9" x14ac:dyDescent="0.25">
      <c r="A136" t="s">
        <v>101</v>
      </c>
      <c r="B136" t="s">
        <v>195</v>
      </c>
      <c r="C136" t="s">
        <v>81</v>
      </c>
      <c r="D136" s="5" t="s">
        <v>83</v>
      </c>
      <c r="E136" s="5" t="s">
        <v>132</v>
      </c>
      <c r="F136" s="5" t="s">
        <v>196</v>
      </c>
      <c r="G136" s="5" t="s">
        <v>197</v>
      </c>
      <c r="H136" s="5">
        <v>34327</v>
      </c>
      <c r="I136" s="14">
        <v>2358.8000000000002</v>
      </c>
    </row>
    <row r="137" spans="1:9" x14ac:dyDescent="0.25">
      <c r="A137" t="s">
        <v>101</v>
      </c>
      <c r="B137" t="s">
        <v>198</v>
      </c>
      <c r="C137" t="s">
        <v>9</v>
      </c>
      <c r="D137" s="5" t="s">
        <v>64</v>
      </c>
      <c r="E137" s="5" t="s">
        <v>42</v>
      </c>
      <c r="F137" s="5" t="s">
        <v>199</v>
      </c>
      <c r="G137" s="5" t="s">
        <v>200</v>
      </c>
      <c r="H137" s="5">
        <v>34214</v>
      </c>
      <c r="I137" s="14">
        <v>612.85</v>
      </c>
    </row>
    <row r="138" spans="1:9" x14ac:dyDescent="0.25">
      <c r="A138" t="s">
        <v>101</v>
      </c>
      <c r="B138" t="s">
        <v>201</v>
      </c>
      <c r="C138" t="s">
        <v>9</v>
      </c>
      <c r="D138" s="5" t="s">
        <v>88</v>
      </c>
      <c r="E138" s="5" t="s">
        <v>42</v>
      </c>
      <c r="F138" s="5" t="s">
        <v>202</v>
      </c>
      <c r="G138" s="5" t="s">
        <v>203</v>
      </c>
      <c r="H138" s="5">
        <v>34192</v>
      </c>
      <c r="I138" s="14">
        <v>551.25</v>
      </c>
    </row>
    <row r="139" spans="1:9" x14ac:dyDescent="0.25">
      <c r="A139" t="s">
        <v>101</v>
      </c>
      <c r="B139" t="s">
        <v>204</v>
      </c>
      <c r="C139" t="s">
        <v>9</v>
      </c>
      <c r="D139" s="5" t="s">
        <v>88</v>
      </c>
      <c r="E139" s="5" t="s">
        <v>42</v>
      </c>
      <c r="F139" s="5" t="s">
        <v>205</v>
      </c>
      <c r="G139" s="5" t="s">
        <v>206</v>
      </c>
      <c r="H139" s="5">
        <v>34059</v>
      </c>
      <c r="I139" s="14">
        <v>437.25</v>
      </c>
    </row>
    <row r="140" spans="1:9" x14ac:dyDescent="0.25">
      <c r="A140" t="s">
        <v>101</v>
      </c>
      <c r="B140" t="s">
        <v>207</v>
      </c>
      <c r="C140" t="s">
        <v>9</v>
      </c>
      <c r="D140" s="5" t="s">
        <v>88</v>
      </c>
      <c r="E140" s="5" t="s">
        <v>42</v>
      </c>
      <c r="F140" s="5" t="s">
        <v>208</v>
      </c>
      <c r="G140" s="5" t="s">
        <v>209</v>
      </c>
      <c r="H140" s="5">
        <v>34137</v>
      </c>
      <c r="I140" s="14">
        <v>1275</v>
      </c>
    </row>
    <row r="141" spans="1:9" x14ac:dyDescent="0.25">
      <c r="A141" t="s">
        <v>101</v>
      </c>
      <c r="B141" t="s">
        <v>210</v>
      </c>
      <c r="C141" t="s">
        <v>9</v>
      </c>
      <c r="D141" s="5" t="s">
        <v>88</v>
      </c>
      <c r="E141" s="5" t="s">
        <v>42</v>
      </c>
      <c r="F141" s="5" t="s">
        <v>211</v>
      </c>
      <c r="G141" s="5" t="s">
        <v>212</v>
      </c>
      <c r="H141" s="5">
        <v>34165</v>
      </c>
      <c r="I141" s="14">
        <v>476.85</v>
      </c>
    </row>
    <row r="142" spans="1:9" x14ac:dyDescent="0.25">
      <c r="A142" t="s">
        <v>101</v>
      </c>
      <c r="B142" t="s">
        <v>213</v>
      </c>
      <c r="C142" t="s">
        <v>9</v>
      </c>
      <c r="D142" s="5" t="s">
        <v>88</v>
      </c>
      <c r="E142" s="5" t="s">
        <v>42</v>
      </c>
      <c r="F142" s="5" t="s">
        <v>214</v>
      </c>
      <c r="G142" s="5" t="s">
        <v>215</v>
      </c>
      <c r="H142" s="5">
        <v>34180</v>
      </c>
      <c r="I142" s="14">
        <v>750</v>
      </c>
    </row>
    <row r="143" spans="1:9" x14ac:dyDescent="0.25">
      <c r="A143" t="s">
        <v>101</v>
      </c>
      <c r="B143" t="s">
        <v>216</v>
      </c>
      <c r="C143" t="s">
        <v>9</v>
      </c>
      <c r="D143" s="5" t="s">
        <v>217</v>
      </c>
      <c r="E143" s="5" t="s">
        <v>42</v>
      </c>
      <c r="F143" s="5" t="s">
        <v>218</v>
      </c>
      <c r="G143" s="5" t="s">
        <v>219</v>
      </c>
      <c r="H143" s="5">
        <v>34209</v>
      </c>
      <c r="I143" s="14">
        <v>850</v>
      </c>
    </row>
    <row r="144" spans="1:9" x14ac:dyDescent="0.25">
      <c r="A144" t="s">
        <v>101</v>
      </c>
      <c r="B144" t="s">
        <v>220</v>
      </c>
      <c r="C144" t="s">
        <v>9</v>
      </c>
      <c r="D144" s="5" t="s">
        <v>64</v>
      </c>
      <c r="E144" s="5" t="s">
        <v>42</v>
      </c>
      <c r="F144" s="5" t="s">
        <v>221</v>
      </c>
      <c r="G144" s="5" t="s">
        <v>222</v>
      </c>
      <c r="H144" s="5">
        <v>34334</v>
      </c>
      <c r="I144" s="14">
        <v>675</v>
      </c>
    </row>
    <row r="145" spans="1:9" x14ac:dyDescent="0.25">
      <c r="A145" t="s">
        <v>101</v>
      </c>
      <c r="B145" t="s">
        <v>223</v>
      </c>
      <c r="C145" t="s">
        <v>78</v>
      </c>
      <c r="D145" s="5" t="s">
        <v>79</v>
      </c>
      <c r="E145" s="5" t="s">
        <v>42</v>
      </c>
      <c r="F145" s="5" t="s">
        <v>224</v>
      </c>
      <c r="G145" s="5" t="s">
        <v>225</v>
      </c>
      <c r="H145" s="5">
        <v>34268</v>
      </c>
      <c r="I145" s="14">
        <v>675</v>
      </c>
    </row>
    <row r="146" spans="1:9" x14ac:dyDescent="0.25">
      <c r="A146" t="s">
        <v>101</v>
      </c>
      <c r="B146" t="s">
        <v>226</v>
      </c>
      <c r="C146" t="s">
        <v>78</v>
      </c>
      <c r="D146" s="5" t="s">
        <v>79</v>
      </c>
      <c r="E146" s="5" t="s">
        <v>42</v>
      </c>
      <c r="F146" s="5" t="s">
        <v>227</v>
      </c>
      <c r="G146" s="5" t="s">
        <v>228</v>
      </c>
      <c r="H146" s="5">
        <v>34254</v>
      </c>
      <c r="I146" s="14">
        <v>600</v>
      </c>
    </row>
    <row r="147" spans="1:9" x14ac:dyDescent="0.25">
      <c r="A147" t="s">
        <v>101</v>
      </c>
      <c r="B147" t="s">
        <v>229</v>
      </c>
      <c r="C147" t="s">
        <v>78</v>
      </c>
      <c r="D147" s="5" t="s">
        <v>230</v>
      </c>
      <c r="E147" s="5" t="s">
        <v>42</v>
      </c>
      <c r="F147" s="5" t="s">
        <v>231</v>
      </c>
      <c r="G147" s="5" t="s">
        <v>232</v>
      </c>
      <c r="H147" s="5">
        <v>34247</v>
      </c>
      <c r="I147" s="14">
        <v>807.5</v>
      </c>
    </row>
    <row r="148" spans="1:9" x14ac:dyDescent="0.25">
      <c r="A148" t="s">
        <v>101</v>
      </c>
      <c r="B148" t="s">
        <v>233</v>
      </c>
      <c r="C148" t="s">
        <v>78</v>
      </c>
      <c r="D148" s="5" t="s">
        <v>230</v>
      </c>
      <c r="E148" s="5" t="s">
        <v>42</v>
      </c>
      <c r="F148" s="5" t="s">
        <v>234</v>
      </c>
      <c r="G148" s="5" t="s">
        <v>235</v>
      </c>
      <c r="H148" s="5">
        <v>34304</v>
      </c>
      <c r="I148" s="14">
        <v>750</v>
      </c>
    </row>
    <row r="149" spans="1:9" x14ac:dyDescent="0.25">
      <c r="A149" t="s">
        <v>101</v>
      </c>
      <c r="B149" t="s">
        <v>236</v>
      </c>
      <c r="C149" t="s">
        <v>69</v>
      </c>
      <c r="D149" s="5" t="s">
        <v>70</v>
      </c>
      <c r="E149" s="5" t="s">
        <v>42</v>
      </c>
      <c r="F149" s="5" t="s">
        <v>237</v>
      </c>
      <c r="G149" s="5" t="s">
        <v>238</v>
      </c>
      <c r="H149" s="5">
        <v>34167</v>
      </c>
      <c r="I149" s="14">
        <v>840</v>
      </c>
    </row>
    <row r="150" spans="1:9" x14ac:dyDescent="0.25">
      <c r="A150" t="s">
        <v>101</v>
      </c>
      <c r="B150" t="s">
        <v>239</v>
      </c>
      <c r="C150" t="s">
        <v>69</v>
      </c>
      <c r="D150" s="5" t="s">
        <v>70</v>
      </c>
      <c r="E150" s="5" t="s">
        <v>42</v>
      </c>
      <c r="F150" s="5" t="s">
        <v>240</v>
      </c>
      <c r="G150" s="5" t="s">
        <v>241</v>
      </c>
      <c r="H150" s="5">
        <v>34393</v>
      </c>
      <c r="I150" s="14">
        <v>187.5</v>
      </c>
    </row>
    <row r="151" spans="1:9" x14ac:dyDescent="0.25">
      <c r="A151" t="s">
        <v>101</v>
      </c>
      <c r="B151" t="s">
        <v>242</v>
      </c>
      <c r="C151" t="s">
        <v>74</v>
      </c>
      <c r="D151" s="5" t="s">
        <v>75</v>
      </c>
      <c r="E151" s="5" t="s">
        <v>42</v>
      </c>
      <c r="F151" s="5" t="s">
        <v>243</v>
      </c>
      <c r="G151" s="5" t="s">
        <v>244</v>
      </c>
      <c r="H151" s="5">
        <v>33376</v>
      </c>
      <c r="I151" s="14">
        <v>357.75</v>
      </c>
    </row>
    <row r="152" spans="1:9" x14ac:dyDescent="0.25">
      <c r="A152" t="s">
        <v>101</v>
      </c>
      <c r="B152" t="s">
        <v>245</v>
      </c>
      <c r="C152" t="s">
        <v>23</v>
      </c>
      <c r="D152" s="5" t="s">
        <v>22</v>
      </c>
      <c r="E152" s="5" t="s">
        <v>42</v>
      </c>
      <c r="F152" s="5" t="s">
        <v>246</v>
      </c>
      <c r="G152" s="5" t="s">
        <v>247</v>
      </c>
      <c r="H152" s="5">
        <v>34283</v>
      </c>
      <c r="I152" s="14">
        <v>820</v>
      </c>
    </row>
    <row r="153" spans="1:9" x14ac:dyDescent="0.25">
      <c r="A153" t="s">
        <v>101</v>
      </c>
      <c r="B153" t="s">
        <v>248</v>
      </c>
      <c r="C153" t="s">
        <v>23</v>
      </c>
      <c r="D153" s="5" t="s">
        <v>22</v>
      </c>
      <c r="E153" s="5" t="s">
        <v>42</v>
      </c>
      <c r="F153" s="5" t="s">
        <v>249</v>
      </c>
      <c r="G153" s="5" t="s">
        <v>250</v>
      </c>
      <c r="H153" s="5">
        <v>34076</v>
      </c>
      <c r="I153" s="14">
        <v>750</v>
      </c>
    </row>
    <row r="154" spans="1:9" x14ac:dyDescent="0.25">
      <c r="A154" t="s">
        <v>101</v>
      </c>
      <c r="B154" t="s">
        <v>251</v>
      </c>
      <c r="C154" t="s">
        <v>23</v>
      </c>
      <c r="D154" s="5" t="s">
        <v>22</v>
      </c>
      <c r="E154" s="5" t="s">
        <v>132</v>
      </c>
      <c r="F154" s="5" t="s">
        <v>252</v>
      </c>
      <c r="G154" s="5" t="s">
        <v>253</v>
      </c>
      <c r="H154" s="5">
        <v>34382</v>
      </c>
      <c r="I154" s="14">
        <v>4105.8999999999996</v>
      </c>
    </row>
    <row r="155" spans="1:9" x14ac:dyDescent="0.25">
      <c r="A155" t="s">
        <v>101</v>
      </c>
      <c r="B155" t="s">
        <v>251</v>
      </c>
      <c r="C155" t="s">
        <v>23</v>
      </c>
      <c r="D155" s="5" t="s">
        <v>22</v>
      </c>
      <c r="E155" s="5" t="s">
        <v>132</v>
      </c>
      <c r="F155" s="5" t="s">
        <v>254</v>
      </c>
      <c r="G155" s="5" t="s">
        <v>255</v>
      </c>
      <c r="H155" s="5">
        <v>34316</v>
      </c>
      <c r="I155" s="14">
        <v>6699.72</v>
      </c>
    </row>
    <row r="156" spans="1:9" x14ac:dyDescent="0.25">
      <c r="A156" t="s">
        <v>101</v>
      </c>
      <c r="B156" t="s">
        <v>256</v>
      </c>
      <c r="C156" t="s">
        <v>15</v>
      </c>
      <c r="D156" s="5" t="s">
        <v>19</v>
      </c>
      <c r="E156" s="5" t="s">
        <v>42</v>
      </c>
      <c r="F156" s="5" t="s">
        <v>257</v>
      </c>
      <c r="G156" s="5" t="s">
        <v>258</v>
      </c>
      <c r="H156" s="5">
        <v>34407</v>
      </c>
      <c r="I156" s="14">
        <v>2250</v>
      </c>
    </row>
    <row r="157" spans="1:9" x14ac:dyDescent="0.25">
      <c r="A157" t="s">
        <v>101</v>
      </c>
      <c r="B157" t="s">
        <v>259</v>
      </c>
      <c r="C157" t="s">
        <v>15</v>
      </c>
      <c r="D157" s="5" t="s">
        <v>19</v>
      </c>
      <c r="E157" s="5" t="s">
        <v>42</v>
      </c>
      <c r="F157" s="5" t="s">
        <v>260</v>
      </c>
      <c r="G157" s="5" t="s">
        <v>261</v>
      </c>
      <c r="H157" s="5">
        <v>34398</v>
      </c>
      <c r="I157" s="14">
        <v>1040</v>
      </c>
    </row>
    <row r="158" spans="1:9" x14ac:dyDescent="0.25">
      <c r="A158" t="s">
        <v>101</v>
      </c>
      <c r="B158" t="s">
        <v>262</v>
      </c>
      <c r="C158" t="s">
        <v>15</v>
      </c>
      <c r="D158" s="5" t="s">
        <v>19</v>
      </c>
      <c r="E158" s="5" t="s">
        <v>42</v>
      </c>
      <c r="F158" s="5" t="s">
        <v>263</v>
      </c>
      <c r="G158" s="5" t="s">
        <v>264</v>
      </c>
      <c r="H158" s="5">
        <v>33622</v>
      </c>
      <c r="I158" s="14">
        <v>770</v>
      </c>
    </row>
    <row r="159" spans="1:9" x14ac:dyDescent="0.25">
      <c r="A159" t="s">
        <v>101</v>
      </c>
      <c r="B159" t="s">
        <v>265</v>
      </c>
      <c r="C159" t="s">
        <v>15</v>
      </c>
      <c r="D159" s="5" t="s">
        <v>14</v>
      </c>
      <c r="E159" s="5" t="s">
        <v>42</v>
      </c>
      <c r="F159" s="5" t="s">
        <v>266</v>
      </c>
      <c r="G159" s="5" t="s">
        <v>267</v>
      </c>
      <c r="H159" s="5">
        <v>34207</v>
      </c>
      <c r="I159" s="14">
        <v>375</v>
      </c>
    </row>
    <row r="160" spans="1:9" x14ac:dyDescent="0.25">
      <c r="A160" t="s">
        <v>101</v>
      </c>
      <c r="B160" t="s">
        <v>186</v>
      </c>
      <c r="C160" t="s">
        <v>81</v>
      </c>
      <c r="D160" s="5" t="s">
        <v>82</v>
      </c>
      <c r="E160" s="5" t="s">
        <v>42</v>
      </c>
      <c r="F160" s="5" t="s">
        <v>187</v>
      </c>
      <c r="G160" s="5" t="s">
        <v>268</v>
      </c>
      <c r="H160" s="5">
        <v>34127</v>
      </c>
      <c r="I160" s="14">
        <v>637.5</v>
      </c>
    </row>
    <row r="161" spans="1:9" x14ac:dyDescent="0.25">
      <c r="A161" t="s">
        <v>101</v>
      </c>
      <c r="B161" t="s">
        <v>269</v>
      </c>
      <c r="C161" t="s">
        <v>81</v>
      </c>
      <c r="D161" s="5" t="s">
        <v>82</v>
      </c>
      <c r="E161" s="5" t="s">
        <v>42</v>
      </c>
      <c r="F161" s="5" t="s">
        <v>270</v>
      </c>
      <c r="G161" s="5" t="s">
        <v>271</v>
      </c>
      <c r="H161" s="5">
        <v>34302</v>
      </c>
      <c r="I161" s="14">
        <v>680</v>
      </c>
    </row>
    <row r="162" spans="1:9" x14ac:dyDescent="0.25">
      <c r="A162" t="s">
        <v>101</v>
      </c>
      <c r="B162" t="s">
        <v>272</v>
      </c>
      <c r="C162" t="s">
        <v>81</v>
      </c>
      <c r="D162" s="5" t="s">
        <v>82</v>
      </c>
      <c r="E162" s="5" t="s">
        <v>132</v>
      </c>
      <c r="F162" s="5" t="s">
        <v>273</v>
      </c>
      <c r="G162" s="5" t="s">
        <v>274</v>
      </c>
      <c r="H162" s="5">
        <v>34386</v>
      </c>
      <c r="I162" s="14">
        <v>17891.509999999998</v>
      </c>
    </row>
    <row r="163" spans="1:9" x14ac:dyDescent="0.25">
      <c r="A163" t="s">
        <v>101</v>
      </c>
      <c r="B163" t="s">
        <v>275</v>
      </c>
      <c r="C163" t="s">
        <v>81</v>
      </c>
      <c r="D163" s="5" t="s">
        <v>83</v>
      </c>
      <c r="E163" s="5" t="s">
        <v>132</v>
      </c>
      <c r="F163" s="5" t="s">
        <v>276</v>
      </c>
      <c r="G163" s="5" t="s">
        <v>277</v>
      </c>
      <c r="H163" s="5">
        <v>34428</v>
      </c>
      <c r="I163" s="14">
        <v>16563.5</v>
      </c>
    </row>
    <row r="164" spans="1:9" x14ac:dyDescent="0.25">
      <c r="A164" t="s">
        <v>101</v>
      </c>
      <c r="B164" t="s">
        <v>278</v>
      </c>
      <c r="C164" t="s">
        <v>81</v>
      </c>
      <c r="D164" s="5" t="s">
        <v>82</v>
      </c>
      <c r="E164" s="5" t="s">
        <v>42</v>
      </c>
      <c r="F164" s="5" t="s">
        <v>279</v>
      </c>
      <c r="G164" s="5" t="s">
        <v>279</v>
      </c>
      <c r="H164" s="5">
        <v>33882</v>
      </c>
      <c r="I164" s="14">
        <v>722.5</v>
      </c>
    </row>
    <row r="165" spans="1:9" x14ac:dyDescent="0.25">
      <c r="A165" t="s">
        <v>101</v>
      </c>
      <c r="B165" t="s">
        <v>280</v>
      </c>
      <c r="C165" t="s">
        <v>9</v>
      </c>
      <c r="D165" s="5" t="s">
        <v>64</v>
      </c>
      <c r="E165" s="5" t="s">
        <v>42</v>
      </c>
      <c r="F165" s="5" t="s">
        <v>281</v>
      </c>
      <c r="G165" s="5" t="s">
        <v>282</v>
      </c>
      <c r="H165" s="5">
        <v>34175</v>
      </c>
      <c r="I165" s="14">
        <v>280.23</v>
      </c>
    </row>
    <row r="166" spans="1:9" x14ac:dyDescent="0.25">
      <c r="A166" t="s">
        <v>101</v>
      </c>
      <c r="B166" t="s">
        <v>283</v>
      </c>
      <c r="C166" t="s">
        <v>9</v>
      </c>
      <c r="D166" s="5" t="s">
        <v>88</v>
      </c>
      <c r="E166" s="5" t="s">
        <v>42</v>
      </c>
      <c r="F166" s="5" t="s">
        <v>284</v>
      </c>
      <c r="G166" s="5" t="s">
        <v>285</v>
      </c>
      <c r="H166" s="5">
        <v>34284</v>
      </c>
      <c r="I166" s="14">
        <v>595</v>
      </c>
    </row>
    <row r="167" spans="1:9" x14ac:dyDescent="0.25">
      <c r="A167" t="s">
        <v>101</v>
      </c>
      <c r="B167" t="s">
        <v>286</v>
      </c>
      <c r="C167" t="s">
        <v>9</v>
      </c>
      <c r="D167" s="5" t="s">
        <v>217</v>
      </c>
      <c r="E167" s="5" t="s">
        <v>42</v>
      </c>
      <c r="F167" s="5" t="s">
        <v>287</v>
      </c>
      <c r="G167" s="5" t="s">
        <v>288</v>
      </c>
      <c r="H167" s="5">
        <v>34384</v>
      </c>
      <c r="I167" s="14">
        <v>680</v>
      </c>
    </row>
    <row r="168" spans="1:9" x14ac:dyDescent="0.25">
      <c r="A168" t="s">
        <v>101</v>
      </c>
      <c r="B168" t="s">
        <v>289</v>
      </c>
      <c r="C168" t="s">
        <v>12</v>
      </c>
      <c r="D168" s="5" t="s">
        <v>58</v>
      </c>
      <c r="E168" s="5" t="s">
        <v>42</v>
      </c>
      <c r="F168" s="5" t="s">
        <v>290</v>
      </c>
      <c r="G168" s="5" t="s">
        <v>291</v>
      </c>
      <c r="H168" s="5">
        <v>34421</v>
      </c>
      <c r="I168" s="14">
        <v>850</v>
      </c>
    </row>
    <row r="169" spans="1:9" x14ac:dyDescent="0.25">
      <c r="A169" t="s">
        <v>101</v>
      </c>
      <c r="B169" t="s">
        <v>289</v>
      </c>
      <c r="C169" t="s">
        <v>12</v>
      </c>
      <c r="D169" s="5" t="s">
        <v>58</v>
      </c>
      <c r="E169" s="5" t="s">
        <v>42</v>
      </c>
      <c r="F169" s="5" t="s">
        <v>292</v>
      </c>
      <c r="G169" s="5" t="s">
        <v>293</v>
      </c>
      <c r="H169" s="5">
        <v>34422</v>
      </c>
      <c r="I169" s="14">
        <v>850</v>
      </c>
    </row>
    <row r="170" spans="1:9" x14ac:dyDescent="0.25">
      <c r="A170" t="s">
        <v>101</v>
      </c>
      <c r="B170" t="s">
        <v>294</v>
      </c>
      <c r="C170" t="s">
        <v>78</v>
      </c>
      <c r="D170" s="5" t="s">
        <v>79</v>
      </c>
      <c r="E170" s="5" t="s">
        <v>42</v>
      </c>
      <c r="F170" s="5" t="s">
        <v>295</v>
      </c>
      <c r="G170" s="5" t="s">
        <v>296</v>
      </c>
      <c r="H170" s="5">
        <v>34318</v>
      </c>
      <c r="I170" s="14">
        <v>637.5</v>
      </c>
    </row>
    <row r="171" spans="1:9" x14ac:dyDescent="0.25">
      <c r="A171" t="s">
        <v>101</v>
      </c>
      <c r="B171" t="s">
        <v>297</v>
      </c>
      <c r="C171" t="s">
        <v>78</v>
      </c>
      <c r="D171" s="5" t="s">
        <v>79</v>
      </c>
      <c r="E171" s="5" t="s">
        <v>42</v>
      </c>
      <c r="F171" s="5" t="s">
        <v>298</v>
      </c>
      <c r="G171" s="5" t="s">
        <v>299</v>
      </c>
      <c r="H171" s="5">
        <v>34308</v>
      </c>
      <c r="I171" s="14">
        <v>600</v>
      </c>
    </row>
    <row r="172" spans="1:9" x14ac:dyDescent="0.25">
      <c r="A172" s="1" t="s">
        <v>0</v>
      </c>
      <c r="B172" s="1"/>
      <c r="C172" s="1"/>
      <c r="D172" s="3"/>
      <c r="E172" s="3"/>
      <c r="F172" s="3"/>
      <c r="G172" s="3"/>
      <c r="H172" s="3"/>
      <c r="I172" s="15">
        <f>SUM(I104:I171)</f>
        <v>222561.71</v>
      </c>
    </row>
  </sheetData>
  <mergeCells count="4">
    <mergeCell ref="E1:J1"/>
    <mergeCell ref="E2:J2"/>
    <mergeCell ref="A22:N22"/>
    <mergeCell ref="A85:N85"/>
  </mergeCells>
  <pageMargins left="0.7" right="0.7" top="0.75" bottom="0.75" header="0.3" footer="0.3"/>
  <pageSetup orientation="portrait" r:id="rId1"/>
  <ignoredErrors>
    <ignoredError sqref="G104:G123" twoDigitTextYea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feb 2020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Elver Galarga</dc:creator>
  <cp:lastModifiedBy>Windows User</cp:lastModifiedBy>
  <dcterms:created xsi:type="dcterms:W3CDTF">2020-03-24T19:02:40Z</dcterms:created>
  <dcterms:modified xsi:type="dcterms:W3CDTF">2020-08-06T20:32:44Z</dcterms:modified>
</cp:coreProperties>
</file>