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Planificación 2021 - ISA\"/>
    </mc:Choice>
  </mc:AlternateContent>
  <bookViews>
    <workbookView xWindow="0" yWindow="0" windowWidth="28800" windowHeight="12435" activeTab="3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Rubros'!$A$2:$Q$14</definedName>
    <definedName name="_xlnm._FilterDatabase" localSheetId="1" hidden="1">'BD Compl Rubro'!$A$2:$P$21</definedName>
    <definedName name="_xlnm._FilterDatabase" localSheetId="2" hidden="1">'BD Pecuario Rubro'!$A$2:$R$68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5" l="1"/>
  <c r="T57" i="5" s="1"/>
  <c r="F15" i="2"/>
  <c r="G15" i="2"/>
  <c r="H15" i="2"/>
  <c r="I15" i="2"/>
  <c r="J15" i="2"/>
  <c r="K15" i="2"/>
  <c r="L15" i="2"/>
  <c r="M15" i="2"/>
  <c r="N15" i="2"/>
  <c r="O15" i="2"/>
  <c r="P15" i="2"/>
  <c r="Q15" i="2"/>
  <c r="E15" i="2"/>
  <c r="P5" i="3"/>
  <c r="R5" i="3" s="1"/>
  <c r="F22" i="4"/>
  <c r="G22" i="4"/>
  <c r="H22" i="4"/>
  <c r="I22" i="4"/>
  <c r="J22" i="4"/>
  <c r="K22" i="4"/>
  <c r="L22" i="4"/>
  <c r="M22" i="4"/>
  <c r="N22" i="4"/>
  <c r="O22" i="4"/>
  <c r="P22" i="4"/>
  <c r="E22" i="4"/>
  <c r="T121" i="5" l="1"/>
  <c r="S121" i="5"/>
  <c r="R121" i="5"/>
  <c r="Q121" i="5"/>
  <c r="P121" i="5"/>
  <c r="O121" i="5"/>
  <c r="N121" i="5"/>
  <c r="M121" i="5"/>
  <c r="L121" i="5"/>
  <c r="K121" i="5"/>
  <c r="J121" i="5"/>
  <c r="I121" i="5"/>
  <c r="H121" i="5"/>
  <c r="R48" i="5" l="1"/>
  <c r="Q48" i="5"/>
  <c r="P48" i="5"/>
  <c r="O48" i="5"/>
  <c r="N48" i="5"/>
  <c r="M48" i="5"/>
  <c r="L48" i="5"/>
  <c r="K48" i="5"/>
  <c r="J48" i="5"/>
  <c r="I48" i="5"/>
  <c r="H48" i="5"/>
  <c r="G48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G69" i="3" l="1"/>
  <c r="H69" i="3"/>
  <c r="I69" i="3"/>
  <c r="J69" i="3"/>
  <c r="K69" i="3"/>
  <c r="L69" i="3"/>
  <c r="M69" i="3"/>
  <c r="N69" i="3"/>
  <c r="O69" i="3"/>
  <c r="P69" i="3"/>
  <c r="Q69" i="3"/>
  <c r="R69" i="3"/>
  <c r="F69" i="3"/>
</calcChain>
</file>

<file path=xl/sharedStrings.xml><?xml version="1.0" encoding="utf-8"?>
<sst xmlns="http://schemas.openxmlformats.org/spreadsheetml/2006/main" count="1034" uniqueCount="92">
  <si>
    <t>ARROZ COMERCIAL</t>
  </si>
  <si>
    <t>CHEPO</t>
  </si>
  <si>
    <t>PANAMÁ ESTE</t>
  </si>
  <si>
    <t>CHANGUINOLA</t>
  </si>
  <si>
    <t>BOCAS DEL TORO</t>
  </si>
  <si>
    <t>CEBOLLA</t>
  </si>
  <si>
    <t>LOS SANTOS</t>
  </si>
  <si>
    <t>LAS TABLAS</t>
  </si>
  <si>
    <t>CHITRÉ</t>
  </si>
  <si>
    <t>HERRERA</t>
  </si>
  <si>
    <t>DAVID</t>
  </si>
  <si>
    <t>CHIRIQUÍ</t>
  </si>
  <si>
    <t>PLÁTANO</t>
  </si>
  <si>
    <t>TONOSÍ</t>
  </si>
  <si>
    <t xml:space="preserve">PAPA </t>
  </si>
  <si>
    <t>SANTIAGO</t>
  </si>
  <si>
    <t>VERAGUAS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</si>
  <si>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</si>
  <si>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</si>
  <si>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</si>
  <si>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</si>
  <si>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</si>
  <si>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</si>
  <si>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</si>
  <si>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</si>
  <si>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</si>
  <si>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</si>
  <si>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</si>
  <si>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</si>
  <si>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</si>
  <si>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</si>
  <si>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</si>
  <si>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</si>
  <si>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</si>
  <si>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BD AGRÍCOLA X RUBRO 2021</t>
  </si>
  <si>
    <t>BD PECUARIO X ESPECIE 2021</t>
  </si>
  <si>
    <t>ESPECIE</t>
  </si>
  <si>
    <t>CABEZAS</t>
  </si>
  <si>
    <t>BOVINOS</t>
  </si>
  <si>
    <t>CEBA</t>
  </si>
  <si>
    <t>VIENTRE DE CARNE</t>
  </si>
  <si>
    <t>COLÓN</t>
  </si>
  <si>
    <t>BUENA VISTA</t>
  </si>
  <si>
    <t>RÍO INDIO</t>
  </si>
  <si>
    <t>SEMENTALES LECHE Y CARNE</t>
  </si>
  <si>
    <t>PALENQUE</t>
  </si>
  <si>
    <t>DARIÉN</t>
  </si>
  <si>
    <t>SANTA FE</t>
  </si>
  <si>
    <t>SONÁ</t>
  </si>
  <si>
    <t>PORCINO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</si>
  <si>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</si>
  <si>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</si>
  <si>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</si>
  <si>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</si>
  <si>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</si>
  <si>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</si>
  <si>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</si>
  <si>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</si>
  <si>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</si>
  <si>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</si>
  <si>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INFRAESTRUCTURAS AGROPECUARIAS</t>
  </si>
  <si>
    <t>TRANSPORTE PECUARIO</t>
  </si>
  <si>
    <t>UNI</t>
  </si>
  <si>
    <t>BD COMPLEMENTARIO X RUBRO 2021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</si>
  <si>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</si>
  <si>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</si>
  <si>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</si>
  <si>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</si>
  <si>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</si>
  <si>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</si>
  <si>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CHAME</t>
  </si>
  <si>
    <t>ÑAME</t>
  </si>
  <si>
    <t>ASEGURAMIENTOS MES DE MARZO 2021</t>
  </si>
  <si>
    <t>SEGURO PECUARIO</t>
  </si>
  <si>
    <t>PIMENTÓN</t>
  </si>
  <si>
    <t>TORTÍ</t>
  </si>
  <si>
    <t>METETÍ</t>
  </si>
  <si>
    <t xml:space="preserve">SUBASTA </t>
  </si>
  <si>
    <t>MAYO</t>
  </si>
  <si>
    <t>TOMATE DE MESA</t>
  </si>
  <si>
    <t>LECHUGA</t>
  </si>
  <si>
    <t>ZANAHORIA</t>
  </si>
  <si>
    <t>CAFÉ</t>
  </si>
  <si>
    <t xml:space="preserve">PANAMÁ ESTE </t>
  </si>
  <si>
    <t>SEGURO DE VIDA RURAL</t>
  </si>
  <si>
    <t>CHIRIUÍ GRANDE</t>
  </si>
  <si>
    <t>SEMENTAL O VERRACO</t>
  </si>
  <si>
    <t xml:space="preserve">MARIATO </t>
  </si>
  <si>
    <t>PEDASÍ</t>
  </si>
  <si>
    <t>MACARACAS</t>
  </si>
  <si>
    <t>SUBASTA</t>
  </si>
  <si>
    <t>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</si>
</sst>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#,##0.00;[Red]\-&quot;B/.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7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8" fontId="2" fillId="0" borderId="2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4" fontId="2" fillId="0" borderId="16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/>
    </xf>
    <xf numFmtId="4" fontId="2" fillId="0" borderId="17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A1:R25"/>
  <sheetViews>
    <sheetView zoomScale="77" zoomScaleNormal="77" workbookViewId="0">
      <selection activeCell="C52" sqref="C52"/>
    </sheetView>
  </sheetViews>
  <sheetFormatPr baseColWidth="10" defaultRowHeight="15" x14ac:dyDescent="0.25"/>
  <cols>
    <col min="1" max="1" width="23.42578125" bestFit="1" customWidth="1"/>
    <col min="2" max="2" width="23.140625" bestFit="1" customWidth="1"/>
    <col min="3" max="3" width="19.5703125" customWidth="1"/>
    <col min="4" max="4" width="30.28515625" customWidth="1"/>
    <col min="5" max="5" width="9.85546875" bestFit="1" customWidth="1"/>
    <col min="6" max="6" width="12.42578125" bestFit="1" customWidth="1"/>
    <col min="7" max="7" width="14.140625" bestFit="1" customWidth="1"/>
    <col min="8" max="8" width="15.5703125" bestFit="1" customWidth="1"/>
    <col min="9" max="9" width="9.140625" customWidth="1"/>
    <col min="10" max="10" width="12.85546875" bestFit="1" customWidth="1"/>
    <col min="11" max="11" width="14.42578125" customWidth="1"/>
    <col min="13" max="13" width="18.140625" style="1" bestFit="1" customWidth="1"/>
  </cols>
  <sheetData>
    <row r="1" spans="1:18" ht="21" x14ac:dyDescent="0.35">
      <c r="A1" s="66" t="s">
        <v>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25.5" x14ac:dyDescent="0.25">
      <c r="A2" s="2" t="s">
        <v>33</v>
      </c>
      <c r="B2" s="2" t="s">
        <v>32</v>
      </c>
      <c r="C2" s="2" t="s">
        <v>31</v>
      </c>
      <c r="D2" s="9" t="s">
        <v>30</v>
      </c>
      <c r="E2" s="4" t="s">
        <v>29</v>
      </c>
      <c r="F2" s="22" t="s">
        <v>28</v>
      </c>
      <c r="G2" s="20" t="s">
        <v>27</v>
      </c>
      <c r="H2" s="20" t="s">
        <v>26</v>
      </c>
      <c r="I2" s="20" t="s">
        <v>25</v>
      </c>
      <c r="J2" s="10" t="s">
        <v>24</v>
      </c>
      <c r="K2" s="5" t="s">
        <v>23</v>
      </c>
      <c r="L2" s="4" t="s">
        <v>22</v>
      </c>
      <c r="M2" s="3" t="s">
        <v>21</v>
      </c>
      <c r="N2" s="2" t="s">
        <v>20</v>
      </c>
      <c r="O2" s="2" t="s">
        <v>19</v>
      </c>
      <c r="P2" s="2" t="s">
        <v>18</v>
      </c>
      <c r="Q2" s="2" t="s">
        <v>17</v>
      </c>
      <c r="R2" s="8"/>
    </row>
    <row r="3" spans="1:18" s="7" customFormat="1" ht="12.75" x14ac:dyDescent="0.2">
      <c r="A3" s="2" t="s">
        <v>78</v>
      </c>
      <c r="B3" s="2" t="s">
        <v>11</v>
      </c>
      <c r="C3" s="2" t="s">
        <v>10</v>
      </c>
      <c r="D3" s="9" t="s">
        <v>0</v>
      </c>
      <c r="E3" s="4">
        <v>30</v>
      </c>
      <c r="F3" s="22">
        <v>4</v>
      </c>
      <c r="G3" s="22">
        <v>0</v>
      </c>
      <c r="H3" s="22">
        <v>4</v>
      </c>
      <c r="I3" s="22">
        <v>0</v>
      </c>
      <c r="J3" s="23">
        <v>22</v>
      </c>
      <c r="K3" s="5">
        <v>17</v>
      </c>
      <c r="L3" s="4">
        <v>432.52</v>
      </c>
      <c r="M3" s="3">
        <v>843414</v>
      </c>
      <c r="N3" s="2">
        <v>51116.227499999994</v>
      </c>
      <c r="O3" s="2">
        <v>25558.113749999997</v>
      </c>
      <c r="P3" s="2">
        <v>3868.61</v>
      </c>
      <c r="Q3" s="2">
        <v>21689.503749999996</v>
      </c>
    </row>
    <row r="4" spans="1:18" s="7" customFormat="1" ht="12.75" x14ac:dyDescent="0.2">
      <c r="A4" s="2" t="s">
        <v>78</v>
      </c>
      <c r="B4" s="2" t="s">
        <v>11</v>
      </c>
      <c r="C4" s="2" t="s">
        <v>10</v>
      </c>
      <c r="D4" s="9" t="s">
        <v>71</v>
      </c>
      <c r="E4" s="4">
        <v>1</v>
      </c>
      <c r="F4" s="22">
        <v>0</v>
      </c>
      <c r="G4" s="22">
        <v>0</v>
      </c>
      <c r="H4" s="22">
        <v>1</v>
      </c>
      <c r="I4" s="22">
        <v>0</v>
      </c>
      <c r="J4" s="23">
        <v>0</v>
      </c>
      <c r="K4" s="5">
        <v>1</v>
      </c>
      <c r="L4" s="4">
        <v>0.26</v>
      </c>
      <c r="M4" s="3">
        <v>1028.9916000000001</v>
      </c>
      <c r="N4" s="2">
        <v>82.319328000000013</v>
      </c>
      <c r="O4" s="2">
        <v>41.159664000000006</v>
      </c>
      <c r="P4" s="2">
        <v>0</v>
      </c>
      <c r="Q4" s="2">
        <v>41.159664000000006</v>
      </c>
    </row>
    <row r="5" spans="1:18" s="7" customFormat="1" ht="12.75" x14ac:dyDescent="0.2">
      <c r="A5" s="2" t="s">
        <v>78</v>
      </c>
      <c r="B5" s="2" t="s">
        <v>11</v>
      </c>
      <c r="C5" s="2" t="s">
        <v>10</v>
      </c>
      <c r="D5" s="9" t="s">
        <v>79</v>
      </c>
      <c r="E5" s="4">
        <v>4</v>
      </c>
      <c r="F5" s="22">
        <v>0</v>
      </c>
      <c r="G5" s="22">
        <v>0</v>
      </c>
      <c r="H5" s="22">
        <v>4</v>
      </c>
      <c r="I5" s="22">
        <v>0</v>
      </c>
      <c r="J5" s="23">
        <v>0</v>
      </c>
      <c r="K5" s="5">
        <v>4</v>
      </c>
      <c r="L5" s="4">
        <v>0.8600000000000001</v>
      </c>
      <c r="M5" s="3">
        <v>17773.766199999998</v>
      </c>
      <c r="N5" s="2">
        <v>888.68831</v>
      </c>
      <c r="O5" s="2">
        <v>444.344155</v>
      </c>
      <c r="P5" s="2">
        <v>0</v>
      </c>
      <c r="Q5" s="2">
        <v>444.344155</v>
      </c>
    </row>
    <row r="6" spans="1:18" s="7" customFormat="1" ht="12.75" x14ac:dyDescent="0.2">
      <c r="A6" s="2" t="s">
        <v>78</v>
      </c>
      <c r="B6" s="2" t="s">
        <v>11</v>
      </c>
      <c r="C6" s="2" t="s">
        <v>10</v>
      </c>
      <c r="D6" s="9" t="s">
        <v>74</v>
      </c>
      <c r="E6" s="4">
        <v>1</v>
      </c>
      <c r="F6" s="22">
        <v>1</v>
      </c>
      <c r="G6" s="22">
        <v>0</v>
      </c>
      <c r="H6" s="22">
        <v>0</v>
      </c>
      <c r="I6" s="22">
        <v>0</v>
      </c>
      <c r="J6" s="23">
        <v>0</v>
      </c>
      <c r="K6" s="5">
        <v>1</v>
      </c>
      <c r="L6" s="4">
        <v>0.35</v>
      </c>
      <c r="M6" s="3">
        <v>9243.7939999999999</v>
      </c>
      <c r="N6" s="2">
        <v>647.06558000000007</v>
      </c>
      <c r="O6" s="2">
        <v>323.53279000000003</v>
      </c>
      <c r="P6" s="2">
        <v>323.52999999999997</v>
      </c>
      <c r="Q6" s="2">
        <v>2.7900000000613545E-3</v>
      </c>
    </row>
    <row r="7" spans="1:18" s="7" customFormat="1" ht="12.75" x14ac:dyDescent="0.2">
      <c r="A7" s="2" t="s">
        <v>78</v>
      </c>
      <c r="B7" s="2" t="s">
        <v>11</v>
      </c>
      <c r="C7" s="2" t="s">
        <v>10</v>
      </c>
      <c r="D7" s="9" t="s">
        <v>14</v>
      </c>
      <c r="E7" s="4">
        <v>1</v>
      </c>
      <c r="F7" s="22">
        <v>1</v>
      </c>
      <c r="G7" s="22">
        <v>0</v>
      </c>
      <c r="H7" s="22">
        <v>0</v>
      </c>
      <c r="I7" s="22">
        <v>0</v>
      </c>
      <c r="J7" s="23">
        <v>0</v>
      </c>
      <c r="K7" s="5">
        <v>1</v>
      </c>
      <c r="L7" s="4">
        <v>0.38</v>
      </c>
      <c r="M7" s="3">
        <v>4393.4688000000006</v>
      </c>
      <c r="N7" s="2">
        <v>263.60812800000002</v>
      </c>
      <c r="O7" s="2">
        <v>131.80406400000001</v>
      </c>
      <c r="P7" s="2">
        <v>131.80000000000001</v>
      </c>
      <c r="Q7" s="2">
        <v>4.0639999999996235E-3</v>
      </c>
    </row>
    <row r="8" spans="1:18" x14ac:dyDescent="0.25">
      <c r="A8" s="2" t="s">
        <v>78</v>
      </c>
      <c r="B8" s="2" t="s">
        <v>11</v>
      </c>
      <c r="C8" s="2" t="s">
        <v>10</v>
      </c>
      <c r="D8" s="9" t="s">
        <v>12</v>
      </c>
      <c r="E8" s="4">
        <v>1</v>
      </c>
      <c r="F8" s="22">
        <v>1</v>
      </c>
      <c r="G8" s="22">
        <v>0</v>
      </c>
      <c r="H8" s="22">
        <v>0</v>
      </c>
      <c r="I8" s="22">
        <v>0</v>
      </c>
      <c r="J8" s="23">
        <v>0</v>
      </c>
      <c r="K8" s="5">
        <v>1</v>
      </c>
      <c r="L8" s="4">
        <v>7.78</v>
      </c>
      <c r="M8" s="3">
        <v>31411.516599999999</v>
      </c>
      <c r="N8" s="2">
        <v>2512.9213279999999</v>
      </c>
      <c r="O8" s="2">
        <v>1256.460664</v>
      </c>
      <c r="P8" s="2">
        <v>615</v>
      </c>
      <c r="Q8" s="2">
        <v>641.46066399999995</v>
      </c>
    </row>
    <row r="9" spans="1:18" x14ac:dyDescent="0.25">
      <c r="A9" s="2" t="s">
        <v>78</v>
      </c>
      <c r="B9" s="2" t="s">
        <v>11</v>
      </c>
      <c r="C9" s="2" t="s">
        <v>10</v>
      </c>
      <c r="D9" s="9" t="s">
        <v>5</v>
      </c>
      <c r="E9" s="4">
        <v>4</v>
      </c>
      <c r="F9" s="22">
        <v>4</v>
      </c>
      <c r="G9" s="22">
        <v>0</v>
      </c>
      <c r="H9" s="22">
        <v>0</v>
      </c>
      <c r="I9" s="22">
        <v>0</v>
      </c>
      <c r="J9" s="23">
        <v>0</v>
      </c>
      <c r="K9" s="5">
        <v>3</v>
      </c>
      <c r="L9" s="4">
        <v>6.46</v>
      </c>
      <c r="M9" s="3">
        <v>72484.472000000009</v>
      </c>
      <c r="N9" s="2">
        <v>5110.4672700000001</v>
      </c>
      <c r="O9" s="2">
        <v>2555.233635</v>
      </c>
      <c r="P9" s="2">
        <v>2555.23</v>
      </c>
      <c r="Q9" s="2">
        <v>3.6350000000311411E-3</v>
      </c>
    </row>
    <row r="10" spans="1:18" x14ac:dyDescent="0.25">
      <c r="A10" s="2" t="s">
        <v>78</v>
      </c>
      <c r="B10" s="2" t="s">
        <v>11</v>
      </c>
      <c r="C10" s="2" t="s">
        <v>10</v>
      </c>
      <c r="D10" s="9" t="s">
        <v>80</v>
      </c>
      <c r="E10" s="4">
        <v>1</v>
      </c>
      <c r="F10" s="22">
        <v>1</v>
      </c>
      <c r="G10" s="22">
        <v>0</v>
      </c>
      <c r="H10" s="22">
        <v>0</v>
      </c>
      <c r="I10" s="22">
        <v>0</v>
      </c>
      <c r="J10" s="23">
        <v>0</v>
      </c>
      <c r="K10" s="5">
        <v>1</v>
      </c>
      <c r="L10" s="4">
        <v>0.5</v>
      </c>
      <c r="M10" s="3">
        <v>2704.72</v>
      </c>
      <c r="N10" s="2">
        <v>202.85399999999998</v>
      </c>
      <c r="O10" s="2">
        <v>101.42699999999999</v>
      </c>
      <c r="P10" s="2">
        <v>101.43</v>
      </c>
      <c r="Q10" s="2">
        <v>-3.0000000000143245E-3</v>
      </c>
    </row>
    <row r="11" spans="1:18" x14ac:dyDescent="0.25">
      <c r="A11" s="2" t="s">
        <v>78</v>
      </c>
      <c r="B11" s="2" t="s">
        <v>11</v>
      </c>
      <c r="C11" s="2" t="s">
        <v>10</v>
      </c>
      <c r="D11" s="9" t="s">
        <v>81</v>
      </c>
      <c r="E11" s="4">
        <v>1</v>
      </c>
      <c r="F11" s="22">
        <v>1</v>
      </c>
      <c r="G11" s="22">
        <v>0</v>
      </c>
      <c r="H11" s="22">
        <v>0</v>
      </c>
      <c r="I11" s="22">
        <v>0</v>
      </c>
      <c r="J11" s="23">
        <v>0</v>
      </c>
      <c r="K11" s="5">
        <v>1</v>
      </c>
      <c r="L11" s="4">
        <v>1.5</v>
      </c>
      <c r="M11" s="3">
        <v>8892</v>
      </c>
      <c r="N11" s="2">
        <v>666.9</v>
      </c>
      <c r="O11" s="2">
        <v>333.45</v>
      </c>
      <c r="P11" s="2">
        <v>333.45</v>
      </c>
      <c r="Q11" s="2">
        <v>0</v>
      </c>
    </row>
    <row r="12" spans="1:18" x14ac:dyDescent="0.25">
      <c r="A12" s="2" t="s">
        <v>78</v>
      </c>
      <c r="B12" s="2" t="s">
        <v>16</v>
      </c>
      <c r="C12" s="2" t="s">
        <v>15</v>
      </c>
      <c r="D12" s="9" t="s">
        <v>0</v>
      </c>
      <c r="E12" s="4">
        <v>5</v>
      </c>
      <c r="F12" s="22">
        <v>0</v>
      </c>
      <c r="G12" s="22">
        <v>0</v>
      </c>
      <c r="H12" s="22">
        <v>0</v>
      </c>
      <c r="I12" s="22">
        <v>0</v>
      </c>
      <c r="J12" s="23">
        <v>5</v>
      </c>
      <c r="K12" s="5">
        <v>4</v>
      </c>
      <c r="L12" s="4">
        <v>77</v>
      </c>
      <c r="M12" s="3">
        <v>134809.64000000001</v>
      </c>
      <c r="N12" s="2">
        <v>9436.67</v>
      </c>
      <c r="O12" s="2">
        <v>4718.335</v>
      </c>
      <c r="P12" s="2">
        <v>0</v>
      </c>
      <c r="Q12" s="2">
        <v>4718.335</v>
      </c>
    </row>
    <row r="13" spans="1:18" x14ac:dyDescent="0.25">
      <c r="A13" s="2" t="s">
        <v>78</v>
      </c>
      <c r="B13" s="2" t="s">
        <v>2</v>
      </c>
      <c r="C13" s="2" t="s">
        <v>1</v>
      </c>
      <c r="D13" s="9" t="s">
        <v>0</v>
      </c>
      <c r="E13" s="4">
        <v>1</v>
      </c>
      <c r="F13" s="22">
        <v>1</v>
      </c>
      <c r="G13" s="22">
        <v>0</v>
      </c>
      <c r="H13" s="22">
        <v>0</v>
      </c>
      <c r="I13" s="22">
        <v>0</v>
      </c>
      <c r="J13" s="23">
        <v>0</v>
      </c>
      <c r="K13" s="5">
        <v>1</v>
      </c>
      <c r="L13" s="4">
        <v>18.920000000000002</v>
      </c>
      <c r="M13" s="3">
        <v>41561.370000000003</v>
      </c>
      <c r="N13" s="2">
        <v>2493.6799999999998</v>
      </c>
      <c r="O13" s="2">
        <v>1246.8399999999999</v>
      </c>
      <c r="P13" s="2">
        <v>1246.8399999999999</v>
      </c>
      <c r="Q13" s="2">
        <v>0</v>
      </c>
    </row>
    <row r="14" spans="1:18" x14ac:dyDescent="0.25">
      <c r="A14" s="2" t="s">
        <v>78</v>
      </c>
      <c r="B14" s="2" t="s">
        <v>53</v>
      </c>
      <c r="C14" s="2" t="s">
        <v>54</v>
      </c>
      <c r="D14" s="9" t="s">
        <v>82</v>
      </c>
      <c r="E14" s="4">
        <v>1</v>
      </c>
      <c r="F14" s="22">
        <v>0</v>
      </c>
      <c r="G14" s="22">
        <v>0</v>
      </c>
      <c r="H14" s="22">
        <v>1</v>
      </c>
      <c r="I14" s="22">
        <v>0</v>
      </c>
      <c r="J14" s="23">
        <v>0</v>
      </c>
      <c r="K14" s="5">
        <v>1</v>
      </c>
      <c r="L14" s="4">
        <v>3</v>
      </c>
      <c r="M14" s="3">
        <v>13410.78</v>
      </c>
      <c r="N14" s="2">
        <v>536.42999999999995</v>
      </c>
      <c r="O14" s="2">
        <v>268.21499999999997</v>
      </c>
      <c r="P14" s="2">
        <v>0</v>
      </c>
      <c r="Q14" s="2">
        <v>268.21499999999997</v>
      </c>
    </row>
    <row r="15" spans="1:18" x14ac:dyDescent="0.25">
      <c r="A15" s="67" t="s">
        <v>65</v>
      </c>
      <c r="B15" s="68"/>
      <c r="C15" s="68"/>
      <c r="D15" s="69"/>
      <c r="E15" s="27">
        <f>SUM(E3:E14)</f>
        <v>51</v>
      </c>
      <c r="F15" s="27">
        <f t="shared" ref="F15:Q15" si="0">SUM(F3:F14)</f>
        <v>14</v>
      </c>
      <c r="G15" s="27">
        <f t="shared" si="0"/>
        <v>0</v>
      </c>
      <c r="H15" s="27">
        <f t="shared" si="0"/>
        <v>10</v>
      </c>
      <c r="I15" s="27">
        <f t="shared" si="0"/>
        <v>0</v>
      </c>
      <c r="J15" s="27">
        <f t="shared" si="0"/>
        <v>27</v>
      </c>
      <c r="K15" s="27">
        <f t="shared" si="0"/>
        <v>36</v>
      </c>
      <c r="L15" s="27">
        <f t="shared" si="0"/>
        <v>549.52999999999986</v>
      </c>
      <c r="M15" s="27">
        <f t="shared" si="0"/>
        <v>1181128.5192000002</v>
      </c>
      <c r="N15" s="27">
        <f t="shared" si="0"/>
        <v>73957.831443999981</v>
      </c>
      <c r="O15" s="27">
        <f t="shared" si="0"/>
        <v>36978.915721999991</v>
      </c>
      <c r="P15" s="27">
        <f t="shared" si="0"/>
        <v>9175.89</v>
      </c>
      <c r="Q15" s="27">
        <f t="shared" si="0"/>
        <v>27803.025721999991</v>
      </c>
    </row>
    <row r="25" spans="10:10" x14ac:dyDescent="0.25">
      <c r="J25" t="s">
        <v>55</v>
      </c>
    </row>
  </sheetData>
  <autoFilter ref="A2:Q14"/>
  <mergeCells count="2">
    <mergeCell ref="A1:Q1"/>
    <mergeCell ref="A15:D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2"/>
  <sheetViews>
    <sheetView zoomScale="80" zoomScaleNormal="80" workbookViewId="0">
      <selection activeCell="J37" sqref="J37"/>
    </sheetView>
  </sheetViews>
  <sheetFormatPr baseColWidth="10" defaultRowHeight="15" x14ac:dyDescent="0.25"/>
  <cols>
    <col min="1" max="1" width="23.42578125" bestFit="1" customWidth="1"/>
    <col min="2" max="2" width="23.140625" customWidth="1"/>
    <col min="3" max="3" width="14.140625" bestFit="1" customWidth="1"/>
    <col min="4" max="4" width="31.7109375" bestFit="1" customWidth="1"/>
    <col min="5" max="5" width="18.85546875" bestFit="1" customWidth="1"/>
    <col min="6" max="6" width="17.85546875" bestFit="1" customWidth="1"/>
    <col min="7" max="7" width="10.28515625" bestFit="1" customWidth="1"/>
    <col min="8" max="8" width="11.42578125" bestFit="1" customWidth="1"/>
    <col min="9" max="9" width="14.85546875" bestFit="1" customWidth="1"/>
    <col min="10" max="10" width="14" bestFit="1" customWidth="1"/>
    <col min="11" max="11" width="17.7109375" bestFit="1" customWidth="1"/>
    <col min="12" max="12" width="17.140625" bestFit="1" customWidth="1"/>
    <col min="13" max="13" width="20.7109375" bestFit="1" customWidth="1"/>
    <col min="14" max="14" width="12.85546875" bestFit="1" customWidth="1"/>
    <col min="15" max="15" width="16.28515625" bestFit="1" customWidth="1"/>
    <col min="16" max="16" width="12.85546875" bestFit="1" customWidth="1"/>
  </cols>
  <sheetData>
    <row r="1" spans="1:17" s="7" customFormat="1" ht="21" x14ac:dyDescent="0.35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s="7" customFormat="1" ht="25.5" x14ac:dyDescent="0.2">
      <c r="A2" s="2" t="s">
        <v>33</v>
      </c>
      <c r="B2" s="2" t="s">
        <v>32</v>
      </c>
      <c r="C2" s="2" t="s">
        <v>31</v>
      </c>
      <c r="D2" s="9" t="s">
        <v>30</v>
      </c>
      <c r="E2" s="4" t="s">
        <v>29</v>
      </c>
      <c r="F2" s="22" t="s">
        <v>28</v>
      </c>
      <c r="G2" s="20" t="s">
        <v>27</v>
      </c>
      <c r="H2" s="20" t="s">
        <v>26</v>
      </c>
      <c r="I2" s="20" t="s">
        <v>25</v>
      </c>
      <c r="J2" s="10" t="s">
        <v>24</v>
      </c>
      <c r="K2" s="5" t="s">
        <v>23</v>
      </c>
      <c r="L2" s="4" t="s">
        <v>62</v>
      </c>
      <c r="M2" s="12" t="s">
        <v>21</v>
      </c>
      <c r="N2" s="2" t="s">
        <v>20</v>
      </c>
      <c r="O2" s="2" t="s">
        <v>18</v>
      </c>
      <c r="P2" s="2" t="s">
        <v>17</v>
      </c>
    </row>
    <row r="3" spans="1:17" s="7" customFormat="1" ht="12.75" x14ac:dyDescent="0.2">
      <c r="A3" s="2" t="s">
        <v>78</v>
      </c>
      <c r="B3" s="2" t="s">
        <v>11</v>
      </c>
      <c r="C3" s="2" t="s">
        <v>10</v>
      </c>
      <c r="D3" s="9" t="s">
        <v>61</v>
      </c>
      <c r="E3" s="4">
        <v>2</v>
      </c>
      <c r="F3" s="22">
        <v>2</v>
      </c>
      <c r="G3" s="22">
        <v>0</v>
      </c>
      <c r="H3" s="22">
        <v>0</v>
      </c>
      <c r="I3" s="22">
        <v>0</v>
      </c>
      <c r="J3" s="23">
        <v>0</v>
      </c>
      <c r="K3" s="5">
        <v>1</v>
      </c>
      <c r="L3" s="4">
        <v>2</v>
      </c>
      <c r="M3" s="12">
        <v>29900</v>
      </c>
      <c r="N3" s="2">
        <v>249.25</v>
      </c>
      <c r="O3" s="2">
        <v>249.25</v>
      </c>
      <c r="P3" s="2">
        <v>0</v>
      </c>
      <c r="Q3" s="2"/>
    </row>
    <row r="4" spans="1:17" s="7" customFormat="1" ht="13.5" customHeight="1" x14ac:dyDescent="0.2">
      <c r="A4" s="2" t="s">
        <v>78</v>
      </c>
      <c r="B4" s="2" t="s">
        <v>11</v>
      </c>
      <c r="C4" s="2" t="s">
        <v>10</v>
      </c>
      <c r="D4" s="9" t="s">
        <v>60</v>
      </c>
      <c r="E4" s="4">
        <v>6</v>
      </c>
      <c r="F4" s="22">
        <v>0</v>
      </c>
      <c r="G4" s="22">
        <v>5</v>
      </c>
      <c r="H4" s="22">
        <v>1</v>
      </c>
      <c r="I4" s="22">
        <v>0</v>
      </c>
      <c r="J4" s="23">
        <v>0</v>
      </c>
      <c r="K4" s="5">
        <v>5</v>
      </c>
      <c r="L4" s="4">
        <v>6</v>
      </c>
      <c r="M4" s="12">
        <v>493922.51</v>
      </c>
      <c r="N4" s="2">
        <v>3365.31</v>
      </c>
      <c r="O4" s="2">
        <v>1656.76</v>
      </c>
      <c r="P4" s="2">
        <v>1708.55</v>
      </c>
    </row>
    <row r="5" spans="1:17" s="7" customFormat="1" ht="12.75" x14ac:dyDescent="0.2">
      <c r="A5" s="2" t="s">
        <v>78</v>
      </c>
      <c r="B5" s="2" t="s">
        <v>11</v>
      </c>
      <c r="C5" s="2" t="s">
        <v>10</v>
      </c>
      <c r="D5" s="9" t="s">
        <v>58</v>
      </c>
      <c r="E5" s="4">
        <v>3</v>
      </c>
      <c r="F5" s="22">
        <v>0</v>
      </c>
      <c r="G5" s="22">
        <v>0</v>
      </c>
      <c r="H5" s="22">
        <v>3</v>
      </c>
      <c r="I5" s="22">
        <v>0</v>
      </c>
      <c r="J5" s="23">
        <v>0</v>
      </c>
      <c r="K5" s="5">
        <v>2</v>
      </c>
      <c r="L5" s="4">
        <v>3</v>
      </c>
      <c r="M5" s="12">
        <v>16304.15</v>
      </c>
      <c r="N5" s="2">
        <v>244.57</v>
      </c>
      <c r="O5" s="2">
        <v>0</v>
      </c>
      <c r="P5" s="2">
        <v>244.57</v>
      </c>
    </row>
    <row r="6" spans="1:17" s="7" customFormat="1" ht="12.75" x14ac:dyDescent="0.2">
      <c r="A6" s="2" t="s">
        <v>78</v>
      </c>
      <c r="B6" s="2" t="s">
        <v>11</v>
      </c>
      <c r="C6" s="2" t="s">
        <v>10</v>
      </c>
      <c r="D6" s="9" t="s">
        <v>57</v>
      </c>
      <c r="E6" s="4">
        <v>3</v>
      </c>
      <c r="F6" s="22">
        <v>0</v>
      </c>
      <c r="G6" s="22">
        <v>0</v>
      </c>
      <c r="H6" s="22">
        <v>3</v>
      </c>
      <c r="I6" s="22">
        <v>0</v>
      </c>
      <c r="J6" s="23">
        <v>0</v>
      </c>
      <c r="K6" s="5">
        <v>3</v>
      </c>
      <c r="L6" s="4">
        <v>3</v>
      </c>
      <c r="M6" s="12">
        <v>12250</v>
      </c>
      <c r="N6" s="2">
        <v>315</v>
      </c>
      <c r="O6" s="2">
        <v>0</v>
      </c>
      <c r="P6" s="2">
        <v>315</v>
      </c>
    </row>
    <row r="7" spans="1:17" s="7" customFormat="1" ht="12.75" x14ac:dyDescent="0.2">
      <c r="A7" s="2" t="s">
        <v>78</v>
      </c>
      <c r="B7" s="2" t="s">
        <v>9</v>
      </c>
      <c r="C7" s="2" t="s">
        <v>8</v>
      </c>
      <c r="D7" s="9" t="s">
        <v>59</v>
      </c>
      <c r="E7" s="4">
        <v>6</v>
      </c>
      <c r="F7" s="22">
        <v>0</v>
      </c>
      <c r="G7" s="22">
        <v>0</v>
      </c>
      <c r="H7" s="22">
        <v>3</v>
      </c>
      <c r="I7" s="22">
        <v>0</v>
      </c>
      <c r="J7" s="23">
        <v>3</v>
      </c>
      <c r="K7" s="5">
        <v>4</v>
      </c>
      <c r="L7" s="4">
        <v>6</v>
      </c>
      <c r="M7" s="12">
        <v>4104.5</v>
      </c>
      <c r="N7" s="2">
        <v>32.840000000000003</v>
      </c>
      <c r="O7" s="2">
        <v>8.0500000000000007</v>
      </c>
      <c r="P7" s="2">
        <v>24.790000000000003</v>
      </c>
    </row>
    <row r="8" spans="1:17" x14ac:dyDescent="0.25">
      <c r="A8" s="2" t="s">
        <v>78</v>
      </c>
      <c r="B8" s="2" t="s">
        <v>9</v>
      </c>
      <c r="C8" s="2" t="s">
        <v>8</v>
      </c>
      <c r="D8" s="9" t="s">
        <v>58</v>
      </c>
      <c r="E8" s="4">
        <v>2</v>
      </c>
      <c r="F8" s="22">
        <v>0</v>
      </c>
      <c r="G8" s="22">
        <v>0</v>
      </c>
      <c r="H8" s="22">
        <v>2</v>
      </c>
      <c r="I8" s="22">
        <v>0</v>
      </c>
      <c r="J8" s="23">
        <v>0</v>
      </c>
      <c r="K8" s="5">
        <v>2</v>
      </c>
      <c r="L8" s="4">
        <v>2</v>
      </c>
      <c r="M8" s="12">
        <v>7800</v>
      </c>
      <c r="N8" s="2">
        <v>117</v>
      </c>
      <c r="O8" s="2">
        <v>0</v>
      </c>
      <c r="P8" s="2">
        <v>117</v>
      </c>
    </row>
    <row r="9" spans="1:17" ht="16.5" customHeight="1" x14ac:dyDescent="0.25">
      <c r="A9" s="2" t="s">
        <v>78</v>
      </c>
      <c r="B9" s="2" t="s">
        <v>9</v>
      </c>
      <c r="C9" s="2" t="s">
        <v>8</v>
      </c>
      <c r="D9" s="9" t="s">
        <v>57</v>
      </c>
      <c r="E9" s="4">
        <v>1</v>
      </c>
      <c r="F9" s="22">
        <v>0</v>
      </c>
      <c r="G9" s="22">
        <v>0</v>
      </c>
      <c r="H9" s="22">
        <v>1</v>
      </c>
      <c r="I9" s="22">
        <v>0</v>
      </c>
      <c r="J9" s="23">
        <v>0</v>
      </c>
      <c r="K9" s="5">
        <v>1</v>
      </c>
      <c r="L9" s="4">
        <v>1</v>
      </c>
      <c r="M9" s="12">
        <v>3280</v>
      </c>
      <c r="N9" s="2">
        <v>65.599999999999994</v>
      </c>
      <c r="O9" s="2">
        <v>0</v>
      </c>
      <c r="P9" s="2">
        <v>65.599999999999994</v>
      </c>
    </row>
    <row r="10" spans="1:17" x14ac:dyDescent="0.25">
      <c r="A10" s="2" t="s">
        <v>78</v>
      </c>
      <c r="B10" s="2" t="s">
        <v>9</v>
      </c>
      <c r="C10" s="2" t="s">
        <v>52</v>
      </c>
      <c r="D10" s="9" t="s">
        <v>59</v>
      </c>
      <c r="E10" s="4">
        <v>1</v>
      </c>
      <c r="F10" s="22">
        <v>1</v>
      </c>
      <c r="G10" s="22">
        <v>0</v>
      </c>
      <c r="H10" s="22">
        <v>0</v>
      </c>
      <c r="I10" s="22">
        <v>0</v>
      </c>
      <c r="J10" s="23">
        <v>0</v>
      </c>
      <c r="K10" s="5">
        <v>1</v>
      </c>
      <c r="L10" s="4">
        <v>1</v>
      </c>
      <c r="M10" s="12">
        <v>14992.38</v>
      </c>
      <c r="N10" s="2">
        <v>217.43</v>
      </c>
      <c r="O10" s="2">
        <v>0</v>
      </c>
      <c r="P10" s="2">
        <v>217.43</v>
      </c>
    </row>
    <row r="11" spans="1:17" x14ac:dyDescent="0.25">
      <c r="A11" s="2" t="s">
        <v>78</v>
      </c>
      <c r="B11" s="2" t="s">
        <v>16</v>
      </c>
      <c r="C11" s="2" t="s">
        <v>15</v>
      </c>
      <c r="D11" s="9" t="s">
        <v>61</v>
      </c>
      <c r="E11" s="4">
        <v>1</v>
      </c>
      <c r="F11" s="22">
        <v>1</v>
      </c>
      <c r="G11" s="22">
        <v>0</v>
      </c>
      <c r="H11" s="22">
        <v>0</v>
      </c>
      <c r="I11" s="22">
        <v>0</v>
      </c>
      <c r="J11" s="23">
        <v>0</v>
      </c>
      <c r="K11" s="5">
        <v>1</v>
      </c>
      <c r="L11" s="4">
        <v>1</v>
      </c>
      <c r="M11" s="12">
        <v>2500</v>
      </c>
      <c r="N11" s="2">
        <v>32.5</v>
      </c>
      <c r="O11" s="2">
        <v>0</v>
      </c>
      <c r="P11" s="2">
        <v>32.5</v>
      </c>
    </row>
    <row r="12" spans="1:17" x14ac:dyDescent="0.25">
      <c r="A12" s="2" t="s">
        <v>78</v>
      </c>
      <c r="B12" s="2" t="s">
        <v>16</v>
      </c>
      <c r="C12" s="2" t="s">
        <v>15</v>
      </c>
      <c r="D12" s="9" t="s">
        <v>57</v>
      </c>
      <c r="E12" s="4">
        <v>2</v>
      </c>
      <c r="F12" s="22">
        <v>0</v>
      </c>
      <c r="G12" s="22">
        <v>0</v>
      </c>
      <c r="H12" s="22">
        <v>2</v>
      </c>
      <c r="I12" s="22">
        <v>0</v>
      </c>
      <c r="J12" s="23">
        <v>0</v>
      </c>
      <c r="K12" s="5">
        <v>2</v>
      </c>
      <c r="L12" s="4">
        <v>1</v>
      </c>
      <c r="M12" s="12">
        <v>20000</v>
      </c>
      <c r="N12" s="2">
        <v>800</v>
      </c>
      <c r="O12" s="2">
        <v>0</v>
      </c>
      <c r="P12" s="2">
        <v>800</v>
      </c>
    </row>
    <row r="13" spans="1:17" x14ac:dyDescent="0.25">
      <c r="A13" s="2" t="s">
        <v>78</v>
      </c>
      <c r="B13" s="2" t="s">
        <v>16</v>
      </c>
      <c r="C13" s="2" t="s">
        <v>48</v>
      </c>
      <c r="D13" s="9" t="s">
        <v>59</v>
      </c>
      <c r="E13" s="4">
        <v>3</v>
      </c>
      <c r="F13" s="22">
        <v>0</v>
      </c>
      <c r="G13" s="22">
        <v>0</v>
      </c>
      <c r="H13" s="22">
        <v>0</v>
      </c>
      <c r="I13" s="22">
        <v>0</v>
      </c>
      <c r="J13" s="23">
        <v>3</v>
      </c>
      <c r="K13" s="5">
        <v>2</v>
      </c>
      <c r="L13" s="4">
        <v>3</v>
      </c>
      <c r="M13" s="12">
        <v>1741.96</v>
      </c>
      <c r="N13" s="2">
        <v>13.94</v>
      </c>
      <c r="O13" s="2">
        <v>13.94</v>
      </c>
      <c r="P13" s="2">
        <v>0</v>
      </c>
    </row>
    <row r="14" spans="1:17" x14ac:dyDescent="0.25">
      <c r="A14" s="2" t="s">
        <v>78</v>
      </c>
      <c r="B14" s="2" t="s">
        <v>83</v>
      </c>
      <c r="C14" s="2" t="s">
        <v>75</v>
      </c>
      <c r="D14" s="9" t="s">
        <v>61</v>
      </c>
      <c r="E14" s="4">
        <v>12</v>
      </c>
      <c r="F14" s="22">
        <v>12</v>
      </c>
      <c r="G14" s="22">
        <v>0</v>
      </c>
      <c r="H14" s="22">
        <v>0</v>
      </c>
      <c r="I14" s="22">
        <v>0</v>
      </c>
      <c r="J14" s="23">
        <v>0</v>
      </c>
      <c r="K14" s="5">
        <v>12</v>
      </c>
      <c r="L14" s="4">
        <v>12</v>
      </c>
      <c r="M14" s="12">
        <v>30000</v>
      </c>
      <c r="N14" s="2">
        <v>375</v>
      </c>
      <c r="O14" s="2">
        <v>375</v>
      </c>
      <c r="P14" s="2">
        <v>0</v>
      </c>
    </row>
    <row r="15" spans="1:17" x14ac:dyDescent="0.25">
      <c r="A15" s="2" t="s">
        <v>78</v>
      </c>
      <c r="B15" s="2" t="s">
        <v>83</v>
      </c>
      <c r="C15" s="2" t="s">
        <v>1</v>
      </c>
      <c r="D15" s="9" t="s">
        <v>59</v>
      </c>
      <c r="E15" s="4">
        <v>2</v>
      </c>
      <c r="F15" s="22">
        <v>0</v>
      </c>
      <c r="G15" s="22">
        <v>2</v>
      </c>
      <c r="H15" s="22">
        <v>0</v>
      </c>
      <c r="I15" s="22">
        <v>0</v>
      </c>
      <c r="J15" s="23">
        <v>0</v>
      </c>
      <c r="K15" s="5">
        <v>1</v>
      </c>
      <c r="L15" s="4">
        <v>2</v>
      </c>
      <c r="M15" s="12">
        <v>74702</v>
      </c>
      <c r="N15" s="2">
        <v>597.62</v>
      </c>
      <c r="O15" s="2">
        <v>0</v>
      </c>
      <c r="P15" s="2">
        <v>597.62</v>
      </c>
    </row>
    <row r="16" spans="1:17" x14ac:dyDescent="0.25">
      <c r="A16" s="2" t="s">
        <v>78</v>
      </c>
      <c r="B16" s="2" t="s">
        <v>46</v>
      </c>
      <c r="C16" s="2" t="s">
        <v>47</v>
      </c>
      <c r="D16" s="9" t="s">
        <v>61</v>
      </c>
      <c r="E16" s="4">
        <v>7</v>
      </c>
      <c r="F16" s="22">
        <v>7</v>
      </c>
      <c r="G16" s="22">
        <v>0</v>
      </c>
      <c r="H16" s="22">
        <v>0</v>
      </c>
      <c r="I16" s="22">
        <v>0</v>
      </c>
      <c r="J16" s="23">
        <v>0</v>
      </c>
      <c r="K16" s="5">
        <v>7</v>
      </c>
      <c r="L16" s="4">
        <v>7</v>
      </c>
      <c r="M16" s="12">
        <v>17500</v>
      </c>
      <c r="N16" s="2">
        <v>218.75</v>
      </c>
      <c r="O16" s="2">
        <v>218.75</v>
      </c>
      <c r="P16" s="2">
        <v>0</v>
      </c>
    </row>
    <row r="17" spans="1:16" x14ac:dyDescent="0.25">
      <c r="A17" s="2" t="s">
        <v>78</v>
      </c>
      <c r="B17" s="2" t="s">
        <v>46</v>
      </c>
      <c r="C17" s="2" t="s">
        <v>76</v>
      </c>
      <c r="D17" s="9" t="s">
        <v>61</v>
      </c>
      <c r="E17" s="4">
        <v>5</v>
      </c>
      <c r="F17" s="22">
        <v>5</v>
      </c>
      <c r="G17" s="22">
        <v>0</v>
      </c>
      <c r="H17" s="22">
        <v>0</v>
      </c>
      <c r="I17" s="22">
        <v>0</v>
      </c>
      <c r="J17" s="23">
        <v>0</v>
      </c>
      <c r="K17" s="5">
        <v>5</v>
      </c>
      <c r="L17" s="4">
        <v>5</v>
      </c>
      <c r="M17" s="12">
        <v>12500</v>
      </c>
      <c r="N17" s="2">
        <v>156.25</v>
      </c>
      <c r="O17" s="2">
        <v>156.25</v>
      </c>
      <c r="P17" s="2">
        <v>0</v>
      </c>
    </row>
    <row r="18" spans="1:16" x14ac:dyDescent="0.25">
      <c r="A18" s="2" t="s">
        <v>78</v>
      </c>
      <c r="B18" s="2" t="s">
        <v>53</v>
      </c>
      <c r="C18" s="2" t="s">
        <v>54</v>
      </c>
      <c r="D18" s="9" t="s">
        <v>59</v>
      </c>
      <c r="E18" s="4">
        <v>1</v>
      </c>
      <c r="F18" s="22">
        <v>0</v>
      </c>
      <c r="G18" s="22">
        <v>0</v>
      </c>
      <c r="H18" s="22">
        <v>0</v>
      </c>
      <c r="I18" s="22">
        <v>0</v>
      </c>
      <c r="J18" s="23">
        <v>1</v>
      </c>
      <c r="K18" s="5">
        <v>1</v>
      </c>
      <c r="L18" s="4">
        <v>1</v>
      </c>
      <c r="M18" s="12">
        <v>1139.05</v>
      </c>
      <c r="N18" s="2">
        <v>9.11</v>
      </c>
      <c r="O18" s="2">
        <v>0</v>
      </c>
      <c r="P18" s="2">
        <v>9.11</v>
      </c>
    </row>
    <row r="19" spans="1:16" x14ac:dyDescent="0.25">
      <c r="A19" s="2" t="s">
        <v>78</v>
      </c>
      <c r="B19" s="2" t="s">
        <v>53</v>
      </c>
      <c r="C19" s="2" t="s">
        <v>70</v>
      </c>
      <c r="D19" s="9" t="s">
        <v>84</v>
      </c>
      <c r="E19" s="4">
        <v>2</v>
      </c>
      <c r="F19" s="22">
        <v>2</v>
      </c>
      <c r="G19" s="22">
        <v>0</v>
      </c>
      <c r="H19" s="22">
        <v>0</v>
      </c>
      <c r="I19" s="22">
        <v>0</v>
      </c>
      <c r="J19" s="23">
        <v>0</v>
      </c>
      <c r="K19" s="5">
        <v>2</v>
      </c>
      <c r="L19" s="4">
        <v>2</v>
      </c>
      <c r="M19" s="12">
        <v>30000</v>
      </c>
      <c r="N19" s="2">
        <v>69.75</v>
      </c>
      <c r="O19" s="2">
        <v>69.75</v>
      </c>
      <c r="P19" s="2">
        <v>0</v>
      </c>
    </row>
    <row r="20" spans="1:16" x14ac:dyDescent="0.25">
      <c r="A20" s="2" t="s">
        <v>78</v>
      </c>
      <c r="B20" s="2" t="s">
        <v>41</v>
      </c>
      <c r="C20" s="2" t="s">
        <v>42</v>
      </c>
      <c r="D20" s="9" t="s">
        <v>61</v>
      </c>
      <c r="E20" s="4">
        <v>2</v>
      </c>
      <c r="F20" s="22">
        <v>2</v>
      </c>
      <c r="G20" s="22">
        <v>0</v>
      </c>
      <c r="H20" s="22">
        <v>0</v>
      </c>
      <c r="I20" s="22">
        <v>0</v>
      </c>
      <c r="J20" s="23">
        <v>0</v>
      </c>
      <c r="K20" s="5">
        <v>2</v>
      </c>
      <c r="L20" s="4">
        <v>2</v>
      </c>
      <c r="M20" s="12">
        <v>5000</v>
      </c>
      <c r="N20" s="2">
        <v>63</v>
      </c>
      <c r="O20" s="2">
        <v>0</v>
      </c>
      <c r="P20" s="2">
        <v>63</v>
      </c>
    </row>
    <row r="21" spans="1:16" x14ac:dyDescent="0.25">
      <c r="A21" s="2" t="s">
        <v>78</v>
      </c>
      <c r="B21" s="2" t="s">
        <v>41</v>
      </c>
      <c r="C21" s="2" t="s">
        <v>43</v>
      </c>
      <c r="D21" s="9" t="s">
        <v>61</v>
      </c>
      <c r="E21" s="4">
        <v>12</v>
      </c>
      <c r="F21" s="22">
        <v>12</v>
      </c>
      <c r="G21" s="22">
        <v>0</v>
      </c>
      <c r="H21" s="22">
        <v>0</v>
      </c>
      <c r="I21" s="22">
        <v>0</v>
      </c>
      <c r="J21" s="23">
        <v>0</v>
      </c>
      <c r="K21" s="5">
        <v>12</v>
      </c>
      <c r="L21" s="4">
        <v>12</v>
      </c>
      <c r="M21" s="12">
        <v>17700</v>
      </c>
      <c r="N21" s="2">
        <v>282.75</v>
      </c>
      <c r="O21" s="2">
        <v>0</v>
      </c>
      <c r="P21" s="2">
        <v>282.75</v>
      </c>
    </row>
    <row r="22" spans="1:16" x14ac:dyDescent="0.25">
      <c r="A22" s="70" t="s">
        <v>66</v>
      </c>
      <c r="B22" s="70"/>
      <c r="C22" s="26"/>
      <c r="D22" s="26"/>
      <c r="E22" s="26">
        <f>SUM(E3:E21)</f>
        <v>73</v>
      </c>
      <c r="F22" s="26">
        <f t="shared" ref="F22:P22" si="0">SUM(F3:F21)</f>
        <v>44</v>
      </c>
      <c r="G22" s="26">
        <f t="shared" si="0"/>
        <v>7</v>
      </c>
      <c r="H22" s="26">
        <f t="shared" si="0"/>
        <v>15</v>
      </c>
      <c r="I22" s="26">
        <f t="shared" si="0"/>
        <v>0</v>
      </c>
      <c r="J22" s="26">
        <f t="shared" si="0"/>
        <v>7</v>
      </c>
      <c r="K22" s="26">
        <f t="shared" si="0"/>
        <v>66</v>
      </c>
      <c r="L22" s="26">
        <f t="shared" si="0"/>
        <v>72</v>
      </c>
      <c r="M22" s="26">
        <f t="shared" si="0"/>
        <v>795336.55</v>
      </c>
      <c r="N22" s="26">
        <f t="shared" si="0"/>
        <v>7225.67</v>
      </c>
      <c r="O22" s="26">
        <f t="shared" si="0"/>
        <v>2747.75</v>
      </c>
      <c r="P22" s="26">
        <f t="shared" si="0"/>
        <v>4477.9199999999992</v>
      </c>
    </row>
  </sheetData>
  <autoFilter ref="A2:P21"/>
  <mergeCells count="2">
    <mergeCell ref="A22:B22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9"/>
  <sheetViews>
    <sheetView zoomScale="71" zoomScaleNormal="71" workbookViewId="0">
      <pane ySplit="2" topLeftCell="A36" activePane="bottomLeft" state="frozen"/>
      <selection pane="bottomLeft" activeCell="Q22" sqref="Q22"/>
    </sheetView>
  </sheetViews>
  <sheetFormatPr baseColWidth="10" defaultRowHeight="15" x14ac:dyDescent="0.25"/>
  <cols>
    <col min="1" max="1" width="22.5703125" style="18" bestFit="1" customWidth="1"/>
    <col min="2" max="2" width="22.42578125" style="18" bestFit="1" customWidth="1"/>
    <col min="3" max="3" width="16.28515625" style="18" bestFit="1" customWidth="1"/>
    <col min="4" max="4" width="20.5703125" style="18" customWidth="1"/>
    <col min="5" max="5" width="26.28515625" customWidth="1"/>
    <col min="6" max="6" width="8.7109375" style="19" bestFit="1" customWidth="1"/>
    <col min="7" max="7" width="9" bestFit="1" customWidth="1"/>
    <col min="8" max="8" width="11.85546875" bestFit="1" customWidth="1"/>
    <col min="9" max="9" width="13.7109375" bestFit="1" customWidth="1"/>
    <col min="10" max="10" width="14.85546875" bestFit="1" customWidth="1"/>
    <col min="11" max="11" width="10.85546875" bestFit="1" customWidth="1"/>
    <col min="12" max="12" width="11.85546875" bestFit="1" customWidth="1"/>
    <col min="13" max="13" width="12.5703125" bestFit="1" customWidth="1"/>
    <col min="14" max="14" width="12.42578125" bestFit="1" customWidth="1"/>
  </cols>
  <sheetData>
    <row r="1" spans="1:18" ht="21" x14ac:dyDescent="0.35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25.5" x14ac:dyDescent="0.25">
      <c r="A2" s="2" t="s">
        <v>33</v>
      </c>
      <c r="B2" s="2" t="s">
        <v>32</v>
      </c>
      <c r="C2" s="2" t="s">
        <v>31</v>
      </c>
      <c r="D2" s="2" t="s">
        <v>36</v>
      </c>
      <c r="E2" s="9" t="s">
        <v>30</v>
      </c>
      <c r="F2" s="11" t="s">
        <v>29</v>
      </c>
      <c r="G2" s="22" t="s">
        <v>28</v>
      </c>
      <c r="H2" s="20" t="s">
        <v>27</v>
      </c>
      <c r="I2" s="20" t="s">
        <v>26</v>
      </c>
      <c r="J2" s="20" t="s">
        <v>25</v>
      </c>
      <c r="K2" s="10" t="s">
        <v>24</v>
      </c>
      <c r="L2" s="4" t="s">
        <v>23</v>
      </c>
      <c r="M2" s="4" t="s">
        <v>37</v>
      </c>
      <c r="N2" s="12" t="s">
        <v>21</v>
      </c>
      <c r="O2" s="2" t="s">
        <v>20</v>
      </c>
      <c r="P2" s="2" t="s">
        <v>19</v>
      </c>
      <c r="Q2" s="2" t="s">
        <v>18</v>
      </c>
      <c r="R2" s="2" t="s">
        <v>17</v>
      </c>
    </row>
    <row r="3" spans="1:18" s="7" customFormat="1" ht="12.75" x14ac:dyDescent="0.2">
      <c r="A3" s="20" t="s">
        <v>78</v>
      </c>
      <c r="B3" s="20" t="s">
        <v>4</v>
      </c>
      <c r="C3" s="20" t="s">
        <v>3</v>
      </c>
      <c r="D3" s="20" t="s">
        <v>38</v>
      </c>
      <c r="E3" s="10" t="s">
        <v>39</v>
      </c>
      <c r="F3" s="34">
        <v>1</v>
      </c>
      <c r="G3" s="22">
        <v>0</v>
      </c>
      <c r="H3" s="20">
        <v>0</v>
      </c>
      <c r="I3" s="20">
        <v>1</v>
      </c>
      <c r="J3" s="20">
        <v>0</v>
      </c>
      <c r="K3" s="10">
        <v>0</v>
      </c>
      <c r="L3" s="35">
        <v>1</v>
      </c>
      <c r="M3" s="35">
        <v>40</v>
      </c>
      <c r="N3" s="36">
        <v>24000</v>
      </c>
      <c r="O3" s="37">
        <v>1260</v>
      </c>
      <c r="P3" s="20">
        <v>630</v>
      </c>
      <c r="Q3" s="37">
        <v>0</v>
      </c>
      <c r="R3" s="20">
        <v>630</v>
      </c>
    </row>
    <row r="4" spans="1:18" s="7" customFormat="1" ht="12.75" x14ac:dyDescent="0.2">
      <c r="A4" s="20" t="s">
        <v>78</v>
      </c>
      <c r="B4" s="20" t="s">
        <v>4</v>
      </c>
      <c r="C4" s="20" t="s">
        <v>3</v>
      </c>
      <c r="D4" s="20" t="s">
        <v>38</v>
      </c>
      <c r="E4" s="10" t="s">
        <v>40</v>
      </c>
      <c r="F4" s="34">
        <v>1</v>
      </c>
      <c r="G4" s="22">
        <v>0</v>
      </c>
      <c r="H4" s="20">
        <v>0</v>
      </c>
      <c r="I4" s="20">
        <v>1</v>
      </c>
      <c r="J4" s="20">
        <v>0</v>
      </c>
      <c r="K4" s="10">
        <v>0</v>
      </c>
      <c r="L4" s="35">
        <v>2</v>
      </c>
      <c r="M4" s="35">
        <v>53</v>
      </c>
      <c r="N4" s="36">
        <v>45200</v>
      </c>
      <c r="O4" s="37">
        <v>1676.5</v>
      </c>
      <c r="P4" s="20">
        <v>838.25</v>
      </c>
      <c r="Q4" s="37">
        <v>0</v>
      </c>
      <c r="R4" s="20">
        <v>838.25</v>
      </c>
    </row>
    <row r="5" spans="1:18" s="7" customFormat="1" ht="12.75" x14ac:dyDescent="0.2">
      <c r="A5" s="20" t="s">
        <v>78</v>
      </c>
      <c r="B5" s="20" t="s">
        <v>4</v>
      </c>
      <c r="C5" s="20" t="s">
        <v>3</v>
      </c>
      <c r="D5" s="80" t="s">
        <v>38</v>
      </c>
      <c r="E5" s="81" t="s">
        <v>44</v>
      </c>
      <c r="F5" s="34">
        <v>1</v>
      </c>
      <c r="G5" s="82">
        <v>0</v>
      </c>
      <c r="H5" s="82">
        <v>0</v>
      </c>
      <c r="I5" s="82">
        <v>1</v>
      </c>
      <c r="J5" s="83">
        <v>0</v>
      </c>
      <c r="K5" s="84">
        <v>0</v>
      </c>
      <c r="L5" s="85">
        <v>1</v>
      </c>
      <c r="M5" s="86">
        <v>1</v>
      </c>
      <c r="N5" s="87">
        <v>2000</v>
      </c>
      <c r="O5" s="88">
        <v>180</v>
      </c>
      <c r="P5" s="89">
        <f t="shared" ref="P5" si="0">O5/2</f>
        <v>90</v>
      </c>
      <c r="Q5" s="88">
        <v>0</v>
      </c>
      <c r="R5" s="90">
        <f t="shared" ref="R5" si="1">P5-Q5</f>
        <v>90</v>
      </c>
    </row>
    <row r="6" spans="1:18" s="7" customFormat="1" ht="13.5" customHeight="1" x14ac:dyDescent="0.2">
      <c r="A6" s="20" t="s">
        <v>78</v>
      </c>
      <c r="B6" s="20" t="s">
        <v>4</v>
      </c>
      <c r="C6" s="20" t="s">
        <v>85</v>
      </c>
      <c r="D6" s="20" t="s">
        <v>38</v>
      </c>
      <c r="E6" s="10" t="s">
        <v>44</v>
      </c>
      <c r="F6" s="34">
        <v>1</v>
      </c>
      <c r="G6" s="22">
        <v>0</v>
      </c>
      <c r="H6" s="20">
        <v>0</v>
      </c>
      <c r="I6" s="20">
        <v>1</v>
      </c>
      <c r="J6" s="20">
        <v>0</v>
      </c>
      <c r="K6" s="10">
        <v>0</v>
      </c>
      <c r="L6" s="35">
        <v>1</v>
      </c>
      <c r="M6" s="35">
        <v>1</v>
      </c>
      <c r="N6" s="36">
        <v>1000</v>
      </c>
      <c r="O6" s="37">
        <v>135</v>
      </c>
      <c r="P6" s="20">
        <v>67.5</v>
      </c>
      <c r="Q6" s="37">
        <v>0</v>
      </c>
      <c r="R6" s="20">
        <v>67.5</v>
      </c>
    </row>
    <row r="7" spans="1:18" ht="15.75" customHeight="1" x14ac:dyDescent="0.25">
      <c r="A7" s="20" t="s">
        <v>78</v>
      </c>
      <c r="B7" s="20" t="s">
        <v>11</v>
      </c>
      <c r="C7" s="20" t="s">
        <v>10</v>
      </c>
      <c r="D7" s="20" t="s">
        <v>38</v>
      </c>
      <c r="E7" s="10" t="s">
        <v>39</v>
      </c>
      <c r="F7" s="34">
        <v>17</v>
      </c>
      <c r="G7" s="22">
        <v>2</v>
      </c>
      <c r="H7" s="20">
        <v>0</v>
      </c>
      <c r="I7" s="20">
        <v>15</v>
      </c>
      <c r="J7" s="20">
        <v>0</v>
      </c>
      <c r="K7" s="10">
        <v>0</v>
      </c>
      <c r="L7" s="35">
        <v>17</v>
      </c>
      <c r="M7" s="35">
        <v>356</v>
      </c>
      <c r="N7" s="36">
        <v>192940</v>
      </c>
      <c r="O7" s="37">
        <v>10112.75</v>
      </c>
      <c r="P7" s="20">
        <v>5056.375</v>
      </c>
      <c r="Q7" s="37">
        <v>116.12</v>
      </c>
      <c r="R7" s="20">
        <v>4940.2550000000001</v>
      </c>
    </row>
    <row r="8" spans="1:18" ht="15.75" customHeight="1" x14ac:dyDescent="0.25">
      <c r="A8" s="20" t="s">
        <v>78</v>
      </c>
      <c r="B8" s="20" t="s">
        <v>11</v>
      </c>
      <c r="C8" s="20" t="s">
        <v>10</v>
      </c>
      <c r="D8" s="20" t="s">
        <v>38</v>
      </c>
      <c r="E8" s="10" t="s">
        <v>40</v>
      </c>
      <c r="F8" s="34">
        <v>4</v>
      </c>
      <c r="G8" s="22">
        <v>0</v>
      </c>
      <c r="H8" s="20">
        <v>0</v>
      </c>
      <c r="I8" s="20">
        <v>4</v>
      </c>
      <c r="J8" s="20">
        <v>0</v>
      </c>
      <c r="K8" s="10">
        <v>0</v>
      </c>
      <c r="L8" s="35">
        <v>4</v>
      </c>
      <c r="M8" s="35">
        <v>93</v>
      </c>
      <c r="N8" s="36">
        <v>81400</v>
      </c>
      <c r="O8" s="37">
        <v>4238.5</v>
      </c>
      <c r="P8" s="20">
        <v>2119.25</v>
      </c>
      <c r="Q8" s="37">
        <v>0</v>
      </c>
      <c r="R8" s="20">
        <v>2119.25</v>
      </c>
    </row>
    <row r="9" spans="1:18" ht="15.75" customHeight="1" x14ac:dyDescent="0.25">
      <c r="A9" s="20" t="s">
        <v>78</v>
      </c>
      <c r="B9" s="20" t="s">
        <v>11</v>
      </c>
      <c r="C9" s="20" t="s">
        <v>10</v>
      </c>
      <c r="D9" s="47" t="s">
        <v>38</v>
      </c>
      <c r="E9" s="48" t="s">
        <v>44</v>
      </c>
      <c r="F9" s="40">
        <v>5</v>
      </c>
      <c r="G9" s="49">
        <v>0</v>
      </c>
      <c r="H9" s="47">
        <v>0</v>
      </c>
      <c r="I9" s="47">
        <v>5</v>
      </c>
      <c r="J9" s="47">
        <v>0</v>
      </c>
      <c r="K9" s="48">
        <v>0</v>
      </c>
      <c r="L9" s="41">
        <v>5</v>
      </c>
      <c r="M9" s="41">
        <v>7</v>
      </c>
      <c r="N9" s="76">
        <v>24500</v>
      </c>
      <c r="O9" s="77">
        <v>2205</v>
      </c>
      <c r="P9" s="47">
        <v>1102.5</v>
      </c>
      <c r="Q9" s="77">
        <v>0</v>
      </c>
      <c r="R9" s="47">
        <v>1102.5</v>
      </c>
    </row>
    <row r="10" spans="1:18" x14ac:dyDescent="0.25">
      <c r="A10" s="20" t="s">
        <v>78</v>
      </c>
      <c r="B10" s="20" t="s">
        <v>11</v>
      </c>
      <c r="C10" s="20" t="s">
        <v>10</v>
      </c>
      <c r="D10" s="20" t="s">
        <v>49</v>
      </c>
      <c r="E10" s="20" t="s">
        <v>50</v>
      </c>
      <c r="F10" s="40">
        <v>1</v>
      </c>
      <c r="G10" s="20">
        <v>1</v>
      </c>
      <c r="H10" s="20">
        <v>0</v>
      </c>
      <c r="I10" s="20">
        <v>0</v>
      </c>
      <c r="J10" s="20">
        <v>0</v>
      </c>
      <c r="K10" s="20">
        <v>0</v>
      </c>
      <c r="L10" s="35">
        <v>1</v>
      </c>
      <c r="M10" s="35">
        <v>21</v>
      </c>
      <c r="N10" s="20">
        <v>10500</v>
      </c>
      <c r="O10" s="37">
        <v>472.5</v>
      </c>
      <c r="P10" s="20">
        <v>236.25</v>
      </c>
      <c r="Q10" s="37">
        <v>236.25</v>
      </c>
      <c r="R10" s="20">
        <v>0</v>
      </c>
    </row>
    <row r="11" spans="1:18" ht="14.25" customHeight="1" x14ac:dyDescent="0.25">
      <c r="A11" s="20" t="s">
        <v>78</v>
      </c>
      <c r="B11" s="20" t="s">
        <v>11</v>
      </c>
      <c r="C11" s="20" t="s">
        <v>10</v>
      </c>
      <c r="D11" s="20" t="s">
        <v>49</v>
      </c>
      <c r="E11" s="20" t="s">
        <v>86</v>
      </c>
      <c r="F11" s="40">
        <v>1</v>
      </c>
      <c r="G11" s="20">
        <v>1</v>
      </c>
      <c r="H11" s="20">
        <v>0</v>
      </c>
      <c r="I11" s="20">
        <v>0</v>
      </c>
      <c r="J11" s="20">
        <v>0</v>
      </c>
      <c r="K11" s="20">
        <v>0</v>
      </c>
      <c r="L11" s="41">
        <v>1</v>
      </c>
      <c r="M11" s="41">
        <v>3</v>
      </c>
      <c r="N11" s="20">
        <v>2400</v>
      </c>
      <c r="O11" s="37">
        <v>126</v>
      </c>
      <c r="P11" s="20">
        <v>63</v>
      </c>
      <c r="Q11" s="37">
        <v>63</v>
      </c>
      <c r="R11" s="20">
        <v>0</v>
      </c>
    </row>
    <row r="12" spans="1:18" ht="13.5" customHeight="1" x14ac:dyDescent="0.25">
      <c r="A12" s="20" t="s">
        <v>78</v>
      </c>
      <c r="B12" s="42" t="s">
        <v>9</v>
      </c>
      <c r="C12" s="42" t="s">
        <v>52</v>
      </c>
      <c r="D12" s="42" t="s">
        <v>38</v>
      </c>
      <c r="E12" s="43" t="s">
        <v>39</v>
      </c>
      <c r="F12" s="40">
        <v>3</v>
      </c>
      <c r="G12" s="44">
        <v>0</v>
      </c>
      <c r="H12" s="42">
        <v>0</v>
      </c>
      <c r="I12" s="42">
        <v>3</v>
      </c>
      <c r="J12" s="42">
        <v>0</v>
      </c>
      <c r="K12" s="43">
        <v>0</v>
      </c>
      <c r="L12" s="35">
        <v>3</v>
      </c>
      <c r="M12" s="35">
        <v>56</v>
      </c>
      <c r="N12" s="45">
        <v>28150</v>
      </c>
      <c r="O12" s="46">
        <v>1335.25</v>
      </c>
      <c r="P12" s="42">
        <v>667.625</v>
      </c>
      <c r="Q12" s="42">
        <v>0</v>
      </c>
      <c r="R12" s="42">
        <v>667.625</v>
      </c>
    </row>
    <row r="13" spans="1:18" ht="14.25" customHeight="1" x14ac:dyDescent="0.25">
      <c r="A13" s="20" t="s">
        <v>78</v>
      </c>
      <c r="B13" s="42" t="s">
        <v>9</v>
      </c>
      <c r="C13" s="42" t="s">
        <v>52</v>
      </c>
      <c r="D13" s="20" t="s">
        <v>38</v>
      </c>
      <c r="E13" s="10" t="s">
        <v>50</v>
      </c>
      <c r="F13" s="40">
        <v>1</v>
      </c>
      <c r="G13" s="22">
        <v>1</v>
      </c>
      <c r="H13" s="20">
        <v>0</v>
      </c>
      <c r="I13" s="20">
        <v>0</v>
      </c>
      <c r="J13" s="20">
        <v>0</v>
      </c>
      <c r="K13" s="10">
        <v>0</v>
      </c>
      <c r="L13" s="41">
        <v>1</v>
      </c>
      <c r="M13" s="41">
        <v>4</v>
      </c>
      <c r="N13" s="22">
        <v>4000</v>
      </c>
      <c r="O13" s="20">
        <v>140</v>
      </c>
      <c r="P13" s="20">
        <v>70</v>
      </c>
      <c r="Q13" s="20">
        <v>0</v>
      </c>
      <c r="R13" s="20">
        <v>70</v>
      </c>
    </row>
    <row r="14" spans="1:18" s="17" customFormat="1" x14ac:dyDescent="0.25">
      <c r="A14" s="20" t="s">
        <v>78</v>
      </c>
      <c r="B14" s="42" t="s">
        <v>9</v>
      </c>
      <c r="C14" s="42" t="s">
        <v>52</v>
      </c>
      <c r="D14" s="47" t="s">
        <v>38</v>
      </c>
      <c r="E14" s="48" t="s">
        <v>44</v>
      </c>
      <c r="F14" s="40">
        <v>4</v>
      </c>
      <c r="G14" s="49">
        <v>4</v>
      </c>
      <c r="H14" s="47">
        <v>0</v>
      </c>
      <c r="I14" s="47">
        <v>0</v>
      </c>
      <c r="J14" s="47">
        <v>0</v>
      </c>
      <c r="K14" s="48">
        <v>0</v>
      </c>
      <c r="L14" s="35">
        <v>4</v>
      </c>
      <c r="M14" s="35">
        <v>4</v>
      </c>
      <c r="N14" s="50">
        <v>7400</v>
      </c>
      <c r="O14" s="47">
        <v>333</v>
      </c>
      <c r="P14" s="47">
        <v>166.5</v>
      </c>
      <c r="Q14" s="47">
        <v>0</v>
      </c>
      <c r="R14" s="47">
        <v>166.5</v>
      </c>
    </row>
    <row r="15" spans="1:18" x14ac:dyDescent="0.25">
      <c r="A15" s="20" t="s">
        <v>78</v>
      </c>
      <c r="B15" s="42" t="s">
        <v>9</v>
      </c>
      <c r="C15" s="20" t="s">
        <v>8</v>
      </c>
      <c r="D15" s="20" t="s">
        <v>38</v>
      </c>
      <c r="E15" s="20" t="s">
        <v>39</v>
      </c>
      <c r="F15" s="40">
        <v>1</v>
      </c>
      <c r="G15" s="20">
        <v>0</v>
      </c>
      <c r="H15" s="20">
        <v>0</v>
      </c>
      <c r="I15" s="20">
        <v>1</v>
      </c>
      <c r="J15" s="20">
        <v>0</v>
      </c>
      <c r="K15" s="20">
        <v>0</v>
      </c>
      <c r="L15" s="41">
        <v>1</v>
      </c>
      <c r="M15" s="41">
        <v>8</v>
      </c>
      <c r="N15" s="51">
        <v>5200</v>
      </c>
      <c r="O15" s="20">
        <v>182</v>
      </c>
      <c r="P15" s="20">
        <v>91</v>
      </c>
      <c r="Q15" s="20">
        <v>0</v>
      </c>
      <c r="R15" s="20">
        <v>91</v>
      </c>
    </row>
    <row r="16" spans="1:18" ht="13.5" customHeight="1" x14ac:dyDescent="0.25">
      <c r="A16" s="20" t="s">
        <v>78</v>
      </c>
      <c r="B16" s="42" t="s">
        <v>9</v>
      </c>
      <c r="C16" s="20" t="s">
        <v>8</v>
      </c>
      <c r="D16" s="42" t="s">
        <v>38</v>
      </c>
      <c r="E16" s="43" t="s">
        <v>51</v>
      </c>
      <c r="F16" s="40">
        <v>2</v>
      </c>
      <c r="G16" s="44">
        <v>0</v>
      </c>
      <c r="H16" s="42">
        <v>0</v>
      </c>
      <c r="I16" s="42">
        <v>2</v>
      </c>
      <c r="J16" s="42">
        <v>0</v>
      </c>
      <c r="K16" s="43">
        <v>0</v>
      </c>
      <c r="L16" s="35">
        <v>2</v>
      </c>
      <c r="M16" s="35">
        <v>14</v>
      </c>
      <c r="N16" s="52">
        <v>15400</v>
      </c>
      <c r="O16" s="42">
        <v>1386</v>
      </c>
      <c r="P16" s="42">
        <v>693</v>
      </c>
      <c r="Q16" s="42">
        <v>0</v>
      </c>
      <c r="R16" s="42">
        <v>693</v>
      </c>
    </row>
    <row r="17" spans="1:18" ht="15" customHeight="1" x14ac:dyDescent="0.25">
      <c r="A17" s="20" t="s">
        <v>78</v>
      </c>
      <c r="B17" s="42" t="s">
        <v>9</v>
      </c>
      <c r="C17" s="20" t="s">
        <v>8</v>
      </c>
      <c r="D17" s="20" t="s">
        <v>38</v>
      </c>
      <c r="E17" s="10" t="s">
        <v>40</v>
      </c>
      <c r="F17" s="40">
        <v>1</v>
      </c>
      <c r="G17" s="22">
        <v>1</v>
      </c>
      <c r="H17" s="20">
        <v>0</v>
      </c>
      <c r="I17" s="20">
        <v>0</v>
      </c>
      <c r="J17" s="20">
        <v>0</v>
      </c>
      <c r="K17" s="10">
        <v>0</v>
      </c>
      <c r="L17" s="41">
        <v>1</v>
      </c>
      <c r="M17" s="41">
        <v>2</v>
      </c>
      <c r="N17" s="53">
        <v>2000</v>
      </c>
      <c r="O17" s="51">
        <v>70</v>
      </c>
      <c r="P17" s="20">
        <v>35</v>
      </c>
      <c r="Q17" s="20">
        <v>35</v>
      </c>
      <c r="R17" s="20">
        <v>0</v>
      </c>
    </row>
    <row r="18" spans="1:18" ht="15" customHeight="1" x14ac:dyDescent="0.25">
      <c r="A18" s="20" t="s">
        <v>78</v>
      </c>
      <c r="B18" s="42" t="s">
        <v>9</v>
      </c>
      <c r="C18" s="20" t="s">
        <v>8</v>
      </c>
      <c r="D18" s="20" t="s">
        <v>38</v>
      </c>
      <c r="E18" s="10" t="s">
        <v>44</v>
      </c>
      <c r="F18" s="34">
        <v>2</v>
      </c>
      <c r="G18" s="22">
        <v>0</v>
      </c>
      <c r="H18" s="20">
        <v>0</v>
      </c>
      <c r="I18" s="20">
        <v>2</v>
      </c>
      <c r="J18" s="20">
        <v>0</v>
      </c>
      <c r="K18" s="10">
        <v>0</v>
      </c>
      <c r="L18" s="35">
        <v>2</v>
      </c>
      <c r="M18" s="35">
        <v>2</v>
      </c>
      <c r="N18" s="53">
        <v>6000</v>
      </c>
      <c r="O18" s="20">
        <v>810</v>
      </c>
      <c r="P18" s="20">
        <v>405</v>
      </c>
      <c r="Q18" s="20">
        <v>0</v>
      </c>
      <c r="R18" s="20">
        <v>405</v>
      </c>
    </row>
    <row r="19" spans="1:18" ht="15" customHeight="1" x14ac:dyDescent="0.25">
      <c r="A19" s="20" t="s">
        <v>78</v>
      </c>
      <c r="B19" s="42" t="s">
        <v>16</v>
      </c>
      <c r="C19" s="42" t="s">
        <v>87</v>
      </c>
      <c r="D19" s="20" t="s">
        <v>38</v>
      </c>
      <c r="E19" s="10" t="s">
        <v>39</v>
      </c>
      <c r="F19" s="34">
        <v>1</v>
      </c>
      <c r="G19" s="22">
        <v>1</v>
      </c>
      <c r="H19" s="20">
        <v>0</v>
      </c>
      <c r="I19" s="20">
        <v>0</v>
      </c>
      <c r="J19" s="20">
        <v>0</v>
      </c>
      <c r="K19" s="10">
        <v>0</v>
      </c>
      <c r="L19" s="35">
        <v>1</v>
      </c>
      <c r="M19" s="35">
        <v>1</v>
      </c>
      <c r="N19" s="22">
        <v>750</v>
      </c>
      <c r="O19" s="20">
        <v>26.25</v>
      </c>
      <c r="P19" s="20">
        <v>13.13</v>
      </c>
      <c r="Q19" s="20">
        <v>13.13</v>
      </c>
      <c r="R19" s="20">
        <v>0</v>
      </c>
    </row>
    <row r="20" spans="1:18" ht="14.25" customHeight="1" x14ac:dyDescent="0.25">
      <c r="A20" s="20" t="s">
        <v>78</v>
      </c>
      <c r="B20" s="42" t="s">
        <v>16</v>
      </c>
      <c r="C20" s="42" t="s">
        <v>87</v>
      </c>
      <c r="D20" s="20" t="s">
        <v>38</v>
      </c>
      <c r="E20" s="10" t="s">
        <v>56</v>
      </c>
      <c r="F20" s="34">
        <v>1</v>
      </c>
      <c r="G20" s="22">
        <v>1</v>
      </c>
      <c r="H20" s="20">
        <v>0</v>
      </c>
      <c r="I20" s="20">
        <v>0</v>
      </c>
      <c r="J20" s="20">
        <v>0</v>
      </c>
      <c r="K20" s="10">
        <v>0</v>
      </c>
      <c r="L20" s="35">
        <v>1</v>
      </c>
      <c r="M20" s="35">
        <v>1</v>
      </c>
      <c r="N20" s="53">
        <v>500</v>
      </c>
      <c r="O20" s="20">
        <v>17.5</v>
      </c>
      <c r="P20" s="20">
        <v>8.75</v>
      </c>
      <c r="Q20" s="20">
        <v>8.75</v>
      </c>
      <c r="R20" s="20">
        <v>0</v>
      </c>
    </row>
    <row r="21" spans="1:18" ht="12.75" customHeight="1" x14ac:dyDescent="0.25">
      <c r="A21" s="20" t="s">
        <v>78</v>
      </c>
      <c r="B21" s="42" t="s">
        <v>16</v>
      </c>
      <c r="C21" s="42" t="s">
        <v>87</v>
      </c>
      <c r="D21" s="20" t="s">
        <v>38</v>
      </c>
      <c r="E21" s="10" t="s">
        <v>40</v>
      </c>
      <c r="F21" s="34">
        <v>1</v>
      </c>
      <c r="G21" s="22">
        <v>1</v>
      </c>
      <c r="H21" s="20">
        <v>0</v>
      </c>
      <c r="I21" s="20">
        <v>0</v>
      </c>
      <c r="J21" s="20">
        <v>0</v>
      </c>
      <c r="K21" s="10">
        <v>0</v>
      </c>
      <c r="L21" s="35">
        <v>1</v>
      </c>
      <c r="M21" s="35">
        <v>1</v>
      </c>
      <c r="N21" s="53">
        <v>850</v>
      </c>
      <c r="O21" s="51">
        <v>29.75</v>
      </c>
      <c r="P21" s="20">
        <v>14.88</v>
      </c>
      <c r="Q21" s="20">
        <v>14.88</v>
      </c>
      <c r="R21" s="20">
        <v>0</v>
      </c>
    </row>
    <row r="22" spans="1:18" x14ac:dyDescent="0.25">
      <c r="A22" s="20" t="s">
        <v>78</v>
      </c>
      <c r="B22" s="42" t="s">
        <v>16</v>
      </c>
      <c r="C22" s="42" t="s">
        <v>15</v>
      </c>
      <c r="D22" s="20" t="s">
        <v>38</v>
      </c>
      <c r="E22" s="10" t="s">
        <v>39</v>
      </c>
      <c r="F22" s="34">
        <v>4</v>
      </c>
      <c r="G22" s="22">
        <v>0</v>
      </c>
      <c r="H22" s="20">
        <v>0</v>
      </c>
      <c r="I22" s="20">
        <v>4</v>
      </c>
      <c r="J22" s="20">
        <v>0</v>
      </c>
      <c r="K22" s="10">
        <v>0</v>
      </c>
      <c r="L22" s="35">
        <v>4</v>
      </c>
      <c r="M22" s="35">
        <v>152</v>
      </c>
      <c r="N22" s="53">
        <v>141400</v>
      </c>
      <c r="O22" s="51">
        <v>5684</v>
      </c>
      <c r="P22" s="20">
        <v>2842</v>
      </c>
      <c r="Q22" s="20">
        <v>0</v>
      </c>
      <c r="R22" s="20">
        <v>2842</v>
      </c>
    </row>
    <row r="23" spans="1:18" ht="11.25" customHeight="1" x14ac:dyDescent="0.25">
      <c r="A23" s="20" t="s">
        <v>78</v>
      </c>
      <c r="B23" s="42" t="s">
        <v>16</v>
      </c>
      <c r="C23" s="42" t="s">
        <v>15</v>
      </c>
      <c r="D23" s="20" t="s">
        <v>38</v>
      </c>
      <c r="E23" s="10" t="s">
        <v>44</v>
      </c>
      <c r="F23" s="34">
        <v>2</v>
      </c>
      <c r="G23" s="22">
        <v>0</v>
      </c>
      <c r="H23" s="20">
        <v>1</v>
      </c>
      <c r="I23" s="20">
        <v>1</v>
      </c>
      <c r="J23" s="20">
        <v>0</v>
      </c>
      <c r="K23" s="10">
        <v>0</v>
      </c>
      <c r="L23" s="35">
        <v>2</v>
      </c>
      <c r="M23" s="54">
        <v>2</v>
      </c>
      <c r="N23" s="53">
        <v>7000</v>
      </c>
      <c r="O23" s="51">
        <v>405</v>
      </c>
      <c r="P23" s="20">
        <v>202.5</v>
      </c>
      <c r="Q23" s="51">
        <v>202.5</v>
      </c>
      <c r="R23" s="20">
        <v>0</v>
      </c>
    </row>
    <row r="24" spans="1:18" ht="14.25" customHeight="1" x14ac:dyDescent="0.25">
      <c r="A24" s="20" t="s">
        <v>78</v>
      </c>
      <c r="B24" s="42" t="s">
        <v>16</v>
      </c>
      <c r="C24" s="20" t="s">
        <v>48</v>
      </c>
      <c r="D24" s="20" t="s">
        <v>38</v>
      </c>
      <c r="E24" s="10" t="s">
        <v>39</v>
      </c>
      <c r="F24" s="34">
        <v>7</v>
      </c>
      <c r="G24" s="22">
        <v>3</v>
      </c>
      <c r="H24" s="20">
        <v>0</v>
      </c>
      <c r="I24" s="20">
        <v>4</v>
      </c>
      <c r="J24" s="20">
        <v>0</v>
      </c>
      <c r="K24" s="10">
        <v>0</v>
      </c>
      <c r="L24" s="35">
        <v>7</v>
      </c>
      <c r="M24" s="35">
        <v>92</v>
      </c>
      <c r="N24" s="22">
        <v>53300</v>
      </c>
      <c r="O24" s="20">
        <v>2798.25</v>
      </c>
      <c r="P24" s="20">
        <v>1399.125</v>
      </c>
      <c r="Q24" s="20">
        <v>144.38</v>
      </c>
      <c r="R24" s="20">
        <v>1254.7449999999999</v>
      </c>
    </row>
    <row r="25" spans="1:18" x14ac:dyDescent="0.25">
      <c r="A25" s="20" t="s">
        <v>78</v>
      </c>
      <c r="B25" s="42" t="s">
        <v>16</v>
      </c>
      <c r="C25" s="20" t="s">
        <v>48</v>
      </c>
      <c r="D25" s="20" t="s">
        <v>38</v>
      </c>
      <c r="E25" s="10" t="s">
        <v>40</v>
      </c>
      <c r="F25" s="34">
        <v>3</v>
      </c>
      <c r="G25" s="22">
        <v>1</v>
      </c>
      <c r="H25" s="20">
        <v>0</v>
      </c>
      <c r="I25" s="20">
        <v>2</v>
      </c>
      <c r="J25" s="20">
        <v>0</v>
      </c>
      <c r="K25" s="10">
        <v>0</v>
      </c>
      <c r="L25" s="35">
        <v>3</v>
      </c>
      <c r="M25" s="35">
        <v>30</v>
      </c>
      <c r="N25" s="22">
        <v>43000</v>
      </c>
      <c r="O25" s="20">
        <v>3955</v>
      </c>
      <c r="P25" s="20">
        <v>1977.5</v>
      </c>
      <c r="Q25" s="20">
        <v>140</v>
      </c>
      <c r="R25" s="20">
        <v>1837.5</v>
      </c>
    </row>
    <row r="26" spans="1:18" ht="12.75" customHeight="1" x14ac:dyDescent="0.25">
      <c r="A26" s="20" t="s">
        <v>78</v>
      </c>
      <c r="B26" s="42" t="s">
        <v>16</v>
      </c>
      <c r="C26" s="20" t="s">
        <v>48</v>
      </c>
      <c r="D26" s="20" t="s">
        <v>38</v>
      </c>
      <c r="E26" s="10" t="s">
        <v>44</v>
      </c>
      <c r="F26" s="34">
        <v>4</v>
      </c>
      <c r="G26" s="22">
        <v>2</v>
      </c>
      <c r="H26" s="20">
        <v>0</v>
      </c>
      <c r="I26" s="20">
        <v>2</v>
      </c>
      <c r="J26" s="20">
        <v>0</v>
      </c>
      <c r="K26" s="10">
        <v>0</v>
      </c>
      <c r="L26" s="35">
        <v>4</v>
      </c>
      <c r="M26" s="35">
        <v>4</v>
      </c>
      <c r="N26" s="53">
        <v>12750</v>
      </c>
      <c r="O26" s="20">
        <v>1203.75</v>
      </c>
      <c r="P26" s="37">
        <v>601.875</v>
      </c>
      <c r="Q26" s="20">
        <v>76.5</v>
      </c>
      <c r="R26" s="20">
        <v>525.375</v>
      </c>
    </row>
    <row r="27" spans="1:18" x14ac:dyDescent="0.25">
      <c r="A27" s="20" t="s">
        <v>78</v>
      </c>
      <c r="B27" s="20" t="s">
        <v>2</v>
      </c>
      <c r="C27" s="20" t="s">
        <v>75</v>
      </c>
      <c r="D27" s="20" t="s">
        <v>38</v>
      </c>
      <c r="E27" s="10" t="s">
        <v>39</v>
      </c>
      <c r="F27" s="34">
        <v>5</v>
      </c>
      <c r="G27" s="22">
        <v>0</v>
      </c>
      <c r="H27" s="20">
        <v>0</v>
      </c>
      <c r="I27" s="20">
        <v>5</v>
      </c>
      <c r="J27" s="20">
        <v>0</v>
      </c>
      <c r="K27" s="10">
        <v>0</v>
      </c>
      <c r="L27" s="35">
        <v>5</v>
      </c>
      <c r="M27" s="35">
        <v>170</v>
      </c>
      <c r="N27" s="53">
        <v>102250</v>
      </c>
      <c r="O27" s="20">
        <v>3465.37</v>
      </c>
      <c r="P27" s="20">
        <v>1732.6849999999999</v>
      </c>
      <c r="Q27" s="20">
        <v>0</v>
      </c>
      <c r="R27" s="20">
        <v>1732.6849999999999</v>
      </c>
    </row>
    <row r="28" spans="1:18" ht="15" customHeight="1" x14ac:dyDescent="0.25">
      <c r="A28" s="20" t="s">
        <v>78</v>
      </c>
      <c r="B28" s="20" t="s">
        <v>2</v>
      </c>
      <c r="C28" s="20" t="s">
        <v>75</v>
      </c>
      <c r="D28" s="20" t="s">
        <v>38</v>
      </c>
      <c r="E28" s="10" t="s">
        <v>40</v>
      </c>
      <c r="F28" s="34">
        <v>10</v>
      </c>
      <c r="G28" s="22">
        <v>0</v>
      </c>
      <c r="H28" s="20">
        <v>0</v>
      </c>
      <c r="I28" s="20">
        <v>10</v>
      </c>
      <c r="J28" s="20">
        <v>0</v>
      </c>
      <c r="K28" s="10">
        <v>0</v>
      </c>
      <c r="L28" s="35">
        <v>10</v>
      </c>
      <c r="M28" s="35">
        <v>478</v>
      </c>
      <c r="N28" s="53">
        <v>406350</v>
      </c>
      <c r="O28" s="51">
        <v>39371.620000000003</v>
      </c>
      <c r="P28" s="51">
        <v>19685.810000000001</v>
      </c>
      <c r="Q28" s="20">
        <v>0</v>
      </c>
      <c r="R28" s="51">
        <v>19685.810000000001</v>
      </c>
    </row>
    <row r="29" spans="1:18" ht="15" customHeight="1" x14ac:dyDescent="0.25">
      <c r="A29" s="20" t="s">
        <v>78</v>
      </c>
      <c r="B29" s="20" t="s">
        <v>2</v>
      </c>
      <c r="C29" s="20" t="s">
        <v>75</v>
      </c>
      <c r="D29" s="20" t="s">
        <v>38</v>
      </c>
      <c r="E29" s="10" t="s">
        <v>44</v>
      </c>
      <c r="F29" s="34">
        <v>6</v>
      </c>
      <c r="G29" s="22">
        <v>1</v>
      </c>
      <c r="H29" s="20">
        <v>0</v>
      </c>
      <c r="I29" s="20">
        <v>5</v>
      </c>
      <c r="J29" s="20">
        <v>0</v>
      </c>
      <c r="K29" s="10">
        <v>0</v>
      </c>
      <c r="L29" s="35">
        <v>6</v>
      </c>
      <c r="M29" s="35">
        <v>15</v>
      </c>
      <c r="N29" s="53">
        <v>29500</v>
      </c>
      <c r="O29" s="20">
        <v>3757.5</v>
      </c>
      <c r="P29" s="20">
        <v>1878.75</v>
      </c>
      <c r="Q29" s="20">
        <v>0</v>
      </c>
      <c r="R29" s="20">
        <v>1878.75</v>
      </c>
    </row>
    <row r="30" spans="1:18" ht="13.5" customHeight="1" x14ac:dyDescent="0.25">
      <c r="A30" s="55" t="s">
        <v>78</v>
      </c>
      <c r="B30" s="55" t="s">
        <v>2</v>
      </c>
      <c r="C30" s="55" t="s">
        <v>75</v>
      </c>
      <c r="D30" s="55" t="s">
        <v>38</v>
      </c>
      <c r="E30" s="56" t="s">
        <v>44</v>
      </c>
      <c r="F30" s="57">
        <v>12</v>
      </c>
      <c r="G30" s="58">
        <v>12</v>
      </c>
      <c r="H30" s="55">
        <v>0</v>
      </c>
      <c r="I30" s="55">
        <v>0</v>
      </c>
      <c r="J30" s="55">
        <v>0</v>
      </c>
      <c r="K30" s="56">
        <v>0</v>
      </c>
      <c r="L30" s="59">
        <v>12</v>
      </c>
      <c r="M30" s="59">
        <v>12</v>
      </c>
      <c r="N30" s="58">
        <v>30000</v>
      </c>
      <c r="O30" s="55">
        <v>900</v>
      </c>
      <c r="P30" s="55">
        <v>0</v>
      </c>
      <c r="Q30" s="55">
        <v>900</v>
      </c>
      <c r="R30" s="55">
        <v>0</v>
      </c>
    </row>
    <row r="31" spans="1:18" ht="14.25" customHeight="1" x14ac:dyDescent="0.25">
      <c r="A31" s="20" t="s">
        <v>78</v>
      </c>
      <c r="B31" s="20" t="s">
        <v>2</v>
      </c>
      <c r="C31" s="20" t="s">
        <v>1</v>
      </c>
      <c r="D31" s="20" t="s">
        <v>38</v>
      </c>
      <c r="E31" s="10" t="s">
        <v>39</v>
      </c>
      <c r="F31" s="34">
        <v>5</v>
      </c>
      <c r="G31" s="22">
        <v>0</v>
      </c>
      <c r="H31" s="20">
        <v>0</v>
      </c>
      <c r="I31" s="20">
        <v>5</v>
      </c>
      <c r="J31" s="20">
        <v>0</v>
      </c>
      <c r="K31" s="10">
        <v>0</v>
      </c>
      <c r="L31" s="35">
        <v>5</v>
      </c>
      <c r="M31" s="35">
        <v>210</v>
      </c>
      <c r="N31" s="36">
        <v>132000</v>
      </c>
      <c r="O31" s="20">
        <v>6536.25</v>
      </c>
      <c r="P31" s="20">
        <v>3268.125</v>
      </c>
      <c r="Q31" s="20">
        <v>0</v>
      </c>
      <c r="R31" s="20">
        <v>3268.125</v>
      </c>
    </row>
    <row r="32" spans="1:18" x14ac:dyDescent="0.25">
      <c r="A32" s="20" t="s">
        <v>78</v>
      </c>
      <c r="B32" s="20" t="s">
        <v>2</v>
      </c>
      <c r="C32" s="20" t="s">
        <v>1</v>
      </c>
      <c r="D32" s="20" t="s">
        <v>38</v>
      </c>
      <c r="E32" s="10" t="s">
        <v>40</v>
      </c>
      <c r="F32" s="34">
        <v>4</v>
      </c>
      <c r="G32" s="22">
        <v>1</v>
      </c>
      <c r="H32" s="20">
        <v>0</v>
      </c>
      <c r="I32" s="20">
        <v>3</v>
      </c>
      <c r="J32" s="20">
        <v>0</v>
      </c>
      <c r="K32" s="10">
        <v>0</v>
      </c>
      <c r="L32" s="35">
        <v>4</v>
      </c>
      <c r="M32" s="35">
        <v>127</v>
      </c>
      <c r="N32" s="53">
        <v>120700</v>
      </c>
      <c r="O32" s="51">
        <v>9516.5</v>
      </c>
      <c r="P32" s="51">
        <v>4758.25</v>
      </c>
      <c r="Q32" s="20">
        <v>0</v>
      </c>
      <c r="R32" s="51">
        <v>4758.25</v>
      </c>
    </row>
    <row r="33" spans="1:18" ht="15.75" customHeight="1" x14ac:dyDescent="0.25">
      <c r="A33" s="20" t="s">
        <v>78</v>
      </c>
      <c r="B33" s="20" t="s">
        <v>2</v>
      </c>
      <c r="C33" s="20" t="s">
        <v>1</v>
      </c>
      <c r="D33" s="20" t="s">
        <v>38</v>
      </c>
      <c r="E33" s="10" t="s">
        <v>44</v>
      </c>
      <c r="F33" s="34">
        <v>4</v>
      </c>
      <c r="G33" s="22">
        <v>2</v>
      </c>
      <c r="H33" s="20">
        <v>0</v>
      </c>
      <c r="I33" s="20">
        <v>2</v>
      </c>
      <c r="J33" s="20">
        <v>0</v>
      </c>
      <c r="K33" s="10">
        <v>0</v>
      </c>
      <c r="L33" s="35">
        <v>4</v>
      </c>
      <c r="M33" s="35">
        <v>4</v>
      </c>
      <c r="N33" s="53">
        <v>10500</v>
      </c>
      <c r="O33" s="20">
        <v>1305</v>
      </c>
      <c r="P33" s="20">
        <v>652.5</v>
      </c>
      <c r="Q33" s="20">
        <v>1171.75</v>
      </c>
      <c r="R33" s="20">
        <v>-519.25</v>
      </c>
    </row>
    <row r="34" spans="1:18" ht="15" customHeight="1" x14ac:dyDescent="0.25">
      <c r="A34" s="20" t="s">
        <v>78</v>
      </c>
      <c r="B34" s="20" t="s">
        <v>46</v>
      </c>
      <c r="C34" s="20" t="s">
        <v>47</v>
      </c>
      <c r="D34" s="20" t="s">
        <v>38</v>
      </c>
      <c r="E34" s="10" t="s">
        <v>40</v>
      </c>
      <c r="F34" s="34">
        <v>4</v>
      </c>
      <c r="G34" s="22">
        <v>0</v>
      </c>
      <c r="H34" s="20">
        <v>0</v>
      </c>
      <c r="I34" s="20">
        <v>4</v>
      </c>
      <c r="J34" s="20">
        <v>0</v>
      </c>
      <c r="K34" s="10">
        <v>0</v>
      </c>
      <c r="L34" s="35">
        <v>4</v>
      </c>
      <c r="M34" s="35">
        <v>209</v>
      </c>
      <c r="N34" s="53">
        <v>199150</v>
      </c>
      <c r="O34" s="51">
        <v>20910.75</v>
      </c>
      <c r="P34" s="51">
        <v>10455.375</v>
      </c>
      <c r="Q34" s="20">
        <v>0</v>
      </c>
      <c r="R34" s="51">
        <v>10455.375</v>
      </c>
    </row>
    <row r="35" spans="1:18" x14ac:dyDescent="0.25">
      <c r="A35" s="20" t="s">
        <v>78</v>
      </c>
      <c r="B35" s="20" t="s">
        <v>46</v>
      </c>
      <c r="C35" s="20" t="s">
        <v>47</v>
      </c>
      <c r="D35" s="20" t="s">
        <v>38</v>
      </c>
      <c r="E35" s="10" t="s">
        <v>44</v>
      </c>
      <c r="F35" s="34">
        <v>4</v>
      </c>
      <c r="G35" s="22">
        <v>1</v>
      </c>
      <c r="H35" s="20">
        <v>0</v>
      </c>
      <c r="I35" s="20">
        <v>3</v>
      </c>
      <c r="J35" s="20">
        <v>0</v>
      </c>
      <c r="K35" s="10">
        <v>0</v>
      </c>
      <c r="L35" s="35">
        <v>4</v>
      </c>
      <c r="M35" s="35">
        <v>6</v>
      </c>
      <c r="N35" s="53">
        <v>15300</v>
      </c>
      <c r="O35" s="51">
        <v>1408.5</v>
      </c>
      <c r="P35" s="51">
        <v>704.25</v>
      </c>
      <c r="Q35" s="20">
        <v>164.25</v>
      </c>
      <c r="R35" s="51">
        <v>540</v>
      </c>
    </row>
    <row r="36" spans="1:18" ht="14.25" customHeight="1" x14ac:dyDescent="0.25">
      <c r="A36" s="55" t="s">
        <v>78</v>
      </c>
      <c r="B36" s="55" t="s">
        <v>46</v>
      </c>
      <c r="C36" s="55" t="s">
        <v>47</v>
      </c>
      <c r="D36" s="55" t="s">
        <v>38</v>
      </c>
      <c r="E36" s="56" t="s">
        <v>44</v>
      </c>
      <c r="F36" s="57">
        <v>7</v>
      </c>
      <c r="G36" s="58">
        <v>7</v>
      </c>
      <c r="H36" s="55">
        <v>0</v>
      </c>
      <c r="I36" s="55">
        <v>0</v>
      </c>
      <c r="J36" s="55">
        <v>0</v>
      </c>
      <c r="K36" s="55">
        <v>0</v>
      </c>
      <c r="L36" s="59">
        <v>7</v>
      </c>
      <c r="M36" s="59">
        <v>7</v>
      </c>
      <c r="N36" s="58">
        <v>17500</v>
      </c>
      <c r="O36" s="55">
        <v>743.75</v>
      </c>
      <c r="P36" s="55">
        <v>0</v>
      </c>
      <c r="Q36" s="55">
        <v>743.75</v>
      </c>
      <c r="R36" s="55">
        <v>0</v>
      </c>
    </row>
    <row r="37" spans="1:18" ht="14.25" customHeight="1" x14ac:dyDescent="0.25">
      <c r="A37" s="20" t="s">
        <v>78</v>
      </c>
      <c r="B37" s="20" t="s">
        <v>46</v>
      </c>
      <c r="C37" s="20" t="s">
        <v>76</v>
      </c>
      <c r="D37" s="20" t="s">
        <v>38</v>
      </c>
      <c r="E37" s="10" t="s">
        <v>40</v>
      </c>
      <c r="F37" s="34">
        <v>1</v>
      </c>
      <c r="G37" s="22">
        <v>0</v>
      </c>
      <c r="H37" s="20">
        <v>0</v>
      </c>
      <c r="I37" s="20">
        <v>1</v>
      </c>
      <c r="J37" s="20">
        <v>0</v>
      </c>
      <c r="K37" s="20">
        <v>0</v>
      </c>
      <c r="L37" s="35">
        <v>1</v>
      </c>
      <c r="M37" s="35">
        <v>60</v>
      </c>
      <c r="N37" s="53">
        <v>57000</v>
      </c>
      <c r="O37" s="51">
        <v>5985</v>
      </c>
      <c r="P37" s="20">
        <v>2992.5</v>
      </c>
      <c r="Q37" s="20">
        <v>0</v>
      </c>
      <c r="R37" s="20">
        <v>2992.5</v>
      </c>
    </row>
    <row r="38" spans="1:18" x14ac:dyDescent="0.25">
      <c r="A38" s="20" t="s">
        <v>78</v>
      </c>
      <c r="B38" s="20" t="s">
        <v>46</v>
      </c>
      <c r="C38" s="20" t="s">
        <v>76</v>
      </c>
      <c r="D38" s="20" t="s">
        <v>38</v>
      </c>
      <c r="E38" s="10" t="s">
        <v>44</v>
      </c>
      <c r="F38" s="34">
        <v>1</v>
      </c>
      <c r="G38" s="22">
        <v>0</v>
      </c>
      <c r="H38" s="20">
        <v>0</v>
      </c>
      <c r="I38" s="20">
        <v>1</v>
      </c>
      <c r="J38" s="20">
        <v>0</v>
      </c>
      <c r="K38" s="20">
        <v>0</v>
      </c>
      <c r="L38" s="35">
        <v>1</v>
      </c>
      <c r="M38" s="35">
        <v>3</v>
      </c>
      <c r="N38" s="53">
        <v>6000</v>
      </c>
      <c r="O38" s="20">
        <v>810</v>
      </c>
      <c r="P38" s="20">
        <v>405</v>
      </c>
      <c r="Q38" s="20">
        <v>0</v>
      </c>
      <c r="R38" s="20">
        <v>405</v>
      </c>
    </row>
    <row r="39" spans="1:18" ht="15" customHeight="1" x14ac:dyDescent="0.25">
      <c r="A39" s="55" t="s">
        <v>78</v>
      </c>
      <c r="B39" s="55" t="s">
        <v>46</v>
      </c>
      <c r="C39" s="55" t="s">
        <v>76</v>
      </c>
      <c r="D39" s="55" t="s">
        <v>38</v>
      </c>
      <c r="E39" s="56" t="s">
        <v>44</v>
      </c>
      <c r="F39" s="57">
        <v>5</v>
      </c>
      <c r="G39" s="58">
        <v>5</v>
      </c>
      <c r="H39" s="55">
        <v>0</v>
      </c>
      <c r="I39" s="55">
        <v>0</v>
      </c>
      <c r="J39" s="55">
        <v>0</v>
      </c>
      <c r="K39" s="56">
        <v>0</v>
      </c>
      <c r="L39" s="59">
        <v>5</v>
      </c>
      <c r="M39" s="59">
        <v>5</v>
      </c>
      <c r="N39" s="60">
        <v>12500</v>
      </c>
      <c r="O39" s="61">
        <v>531.25</v>
      </c>
      <c r="P39" s="61">
        <v>0</v>
      </c>
      <c r="Q39" s="55">
        <v>531.25</v>
      </c>
      <c r="R39" s="61">
        <v>0</v>
      </c>
    </row>
    <row r="40" spans="1:18" x14ac:dyDescent="0.25">
      <c r="A40" s="20" t="s">
        <v>78</v>
      </c>
      <c r="B40" s="20" t="s">
        <v>53</v>
      </c>
      <c r="C40" s="20" t="s">
        <v>54</v>
      </c>
      <c r="D40" s="20" t="s">
        <v>38</v>
      </c>
      <c r="E40" s="10" t="s">
        <v>56</v>
      </c>
      <c r="F40" s="34">
        <v>1</v>
      </c>
      <c r="G40" s="22">
        <v>1</v>
      </c>
      <c r="H40" s="20">
        <v>0</v>
      </c>
      <c r="I40" s="20">
        <v>0</v>
      </c>
      <c r="J40" s="20">
        <v>0</v>
      </c>
      <c r="K40" s="10">
        <v>0</v>
      </c>
      <c r="L40" s="35">
        <v>1</v>
      </c>
      <c r="M40" s="35">
        <v>6</v>
      </c>
      <c r="N40" s="53">
        <v>500</v>
      </c>
      <c r="O40" s="20">
        <v>17.5</v>
      </c>
      <c r="P40" s="20">
        <v>8.75</v>
      </c>
      <c r="Q40" s="20">
        <v>17.5</v>
      </c>
      <c r="R40" s="20">
        <v>-8.75</v>
      </c>
    </row>
    <row r="41" spans="1:18" ht="15" customHeight="1" x14ac:dyDescent="0.25">
      <c r="A41" s="20" t="s">
        <v>78</v>
      </c>
      <c r="B41" s="20" t="s">
        <v>53</v>
      </c>
      <c r="C41" s="20" t="s">
        <v>54</v>
      </c>
      <c r="D41" s="20" t="s">
        <v>38</v>
      </c>
      <c r="E41" s="10" t="s">
        <v>40</v>
      </c>
      <c r="F41" s="34">
        <v>2</v>
      </c>
      <c r="G41" s="22">
        <v>0</v>
      </c>
      <c r="H41" s="20">
        <v>0</v>
      </c>
      <c r="I41" s="20">
        <v>2</v>
      </c>
      <c r="J41" s="20">
        <v>0</v>
      </c>
      <c r="K41" s="10">
        <v>0</v>
      </c>
      <c r="L41" s="35">
        <v>1</v>
      </c>
      <c r="M41" s="35">
        <v>39</v>
      </c>
      <c r="N41" s="22">
        <v>34350</v>
      </c>
      <c r="O41" s="20">
        <v>3606.75</v>
      </c>
      <c r="P41" s="20">
        <v>1803.375</v>
      </c>
      <c r="Q41" s="20">
        <v>0</v>
      </c>
      <c r="R41" s="20">
        <v>1803.375</v>
      </c>
    </row>
    <row r="42" spans="1:18" ht="14.25" customHeight="1" x14ac:dyDescent="0.25">
      <c r="A42" s="20" t="s">
        <v>78</v>
      </c>
      <c r="B42" s="20" t="s">
        <v>53</v>
      </c>
      <c r="C42" s="20" t="s">
        <v>54</v>
      </c>
      <c r="D42" s="20" t="s">
        <v>38</v>
      </c>
      <c r="E42" s="10" t="s">
        <v>44</v>
      </c>
      <c r="F42" s="34">
        <v>2</v>
      </c>
      <c r="G42" s="22">
        <v>2</v>
      </c>
      <c r="H42" s="20">
        <v>0</v>
      </c>
      <c r="I42" s="20">
        <v>0</v>
      </c>
      <c r="J42" s="20">
        <v>0</v>
      </c>
      <c r="K42" s="10">
        <v>0</v>
      </c>
      <c r="L42" s="35">
        <v>5</v>
      </c>
      <c r="M42" s="35">
        <v>5</v>
      </c>
      <c r="N42" s="53">
        <v>6000</v>
      </c>
      <c r="O42" s="51">
        <v>495</v>
      </c>
      <c r="P42" s="20">
        <v>247.5</v>
      </c>
      <c r="Q42" s="37">
        <v>78.75</v>
      </c>
      <c r="R42" s="20">
        <v>168.75</v>
      </c>
    </row>
    <row r="43" spans="1:18" ht="15.75" customHeight="1" x14ac:dyDescent="0.25">
      <c r="A43" s="20" t="s">
        <v>78</v>
      </c>
      <c r="B43" s="20" t="s">
        <v>53</v>
      </c>
      <c r="C43" s="20" t="s">
        <v>70</v>
      </c>
      <c r="D43" s="21" t="s">
        <v>38</v>
      </c>
      <c r="E43" s="25" t="s">
        <v>39</v>
      </c>
      <c r="F43" s="38">
        <v>3</v>
      </c>
      <c r="G43" s="24">
        <v>3</v>
      </c>
      <c r="H43" s="21">
        <v>0</v>
      </c>
      <c r="I43" s="21">
        <v>0</v>
      </c>
      <c r="J43" s="21">
        <v>0</v>
      </c>
      <c r="K43" s="25">
        <v>0</v>
      </c>
      <c r="L43" s="39">
        <v>3</v>
      </c>
      <c r="M43" s="39">
        <v>9</v>
      </c>
      <c r="N43" s="24">
        <v>5800</v>
      </c>
      <c r="O43" s="21">
        <v>203</v>
      </c>
      <c r="P43" s="21">
        <v>101.5</v>
      </c>
      <c r="Q43" s="21">
        <v>101.5</v>
      </c>
      <c r="R43" s="21">
        <v>0</v>
      </c>
    </row>
    <row r="44" spans="1:18" x14ac:dyDescent="0.25">
      <c r="A44" s="20" t="s">
        <v>78</v>
      </c>
      <c r="B44" s="20" t="s">
        <v>53</v>
      </c>
      <c r="C44" s="20" t="s">
        <v>70</v>
      </c>
      <c r="D44" s="20" t="s">
        <v>38</v>
      </c>
      <c r="E44" s="10" t="s">
        <v>56</v>
      </c>
      <c r="F44" s="34">
        <v>1</v>
      </c>
      <c r="G44" s="22">
        <v>1</v>
      </c>
      <c r="H44" s="20">
        <v>0</v>
      </c>
      <c r="I44" s="20">
        <v>0</v>
      </c>
      <c r="J44" s="20">
        <v>0</v>
      </c>
      <c r="K44" s="10">
        <v>0</v>
      </c>
      <c r="L44" s="35">
        <v>1</v>
      </c>
      <c r="M44" s="35">
        <v>4</v>
      </c>
      <c r="N44" s="78">
        <v>1250</v>
      </c>
      <c r="O44" s="79">
        <v>43.75</v>
      </c>
      <c r="P44" s="20">
        <v>21.875</v>
      </c>
      <c r="Q44" s="20">
        <v>21.88</v>
      </c>
      <c r="R44" s="20">
        <v>-4.9999999999990052E-3</v>
      </c>
    </row>
    <row r="45" spans="1:18" ht="13.5" customHeight="1" x14ac:dyDescent="0.25">
      <c r="A45" s="20" t="s">
        <v>78</v>
      </c>
      <c r="B45" s="20" t="s">
        <v>53</v>
      </c>
      <c r="C45" s="20" t="s">
        <v>70</v>
      </c>
      <c r="D45" s="20" t="s">
        <v>38</v>
      </c>
      <c r="E45" s="10" t="s">
        <v>40</v>
      </c>
      <c r="F45" s="34">
        <v>3</v>
      </c>
      <c r="G45" s="22">
        <v>1</v>
      </c>
      <c r="H45" s="20">
        <v>0</v>
      </c>
      <c r="I45" s="20">
        <v>2</v>
      </c>
      <c r="J45" s="20">
        <v>0</v>
      </c>
      <c r="K45" s="10">
        <v>0</v>
      </c>
      <c r="L45" s="35">
        <v>1</v>
      </c>
      <c r="M45" s="35">
        <v>86</v>
      </c>
      <c r="N45" s="53">
        <v>98000</v>
      </c>
      <c r="O45" s="62">
        <v>9870</v>
      </c>
      <c r="P45" s="20">
        <v>4935</v>
      </c>
      <c r="Q45" s="20">
        <v>105</v>
      </c>
      <c r="R45" s="20">
        <v>4830</v>
      </c>
    </row>
    <row r="46" spans="1:18" ht="15.75" customHeight="1" x14ac:dyDescent="0.25">
      <c r="A46" s="20" t="s">
        <v>78</v>
      </c>
      <c r="B46" s="20" t="s">
        <v>53</v>
      </c>
      <c r="C46" s="20" t="s">
        <v>70</v>
      </c>
      <c r="D46" s="20" t="s">
        <v>38</v>
      </c>
      <c r="E46" s="10" t="s">
        <v>44</v>
      </c>
      <c r="F46" s="34">
        <v>3</v>
      </c>
      <c r="G46" s="22">
        <v>1</v>
      </c>
      <c r="H46" s="20">
        <v>0</v>
      </c>
      <c r="I46" s="20">
        <v>2</v>
      </c>
      <c r="J46" s="20">
        <v>0</v>
      </c>
      <c r="K46" s="10">
        <v>0</v>
      </c>
      <c r="L46" s="35">
        <v>2</v>
      </c>
      <c r="M46" s="35">
        <v>3</v>
      </c>
      <c r="N46" s="53">
        <v>11500</v>
      </c>
      <c r="O46" s="20">
        <v>1237.5</v>
      </c>
      <c r="P46" s="20">
        <v>618.75</v>
      </c>
      <c r="Q46" s="20">
        <v>78.75</v>
      </c>
      <c r="R46" s="20">
        <v>540</v>
      </c>
    </row>
    <row r="47" spans="1:18" x14ac:dyDescent="0.25">
      <c r="A47" s="20" t="s">
        <v>78</v>
      </c>
      <c r="B47" s="20" t="s">
        <v>41</v>
      </c>
      <c r="C47" s="20" t="s">
        <v>45</v>
      </c>
      <c r="D47" s="20" t="s">
        <v>38</v>
      </c>
      <c r="E47" s="10" t="s">
        <v>39</v>
      </c>
      <c r="F47" s="34">
        <v>1</v>
      </c>
      <c r="G47" s="22">
        <v>1</v>
      </c>
      <c r="H47" s="20">
        <v>0</v>
      </c>
      <c r="I47" s="20">
        <v>0</v>
      </c>
      <c r="J47" s="20">
        <v>0</v>
      </c>
      <c r="K47" s="10">
        <v>0</v>
      </c>
      <c r="L47" s="35">
        <v>1</v>
      </c>
      <c r="M47" s="35">
        <v>47</v>
      </c>
      <c r="N47" s="53">
        <v>23500</v>
      </c>
      <c r="O47" s="51">
        <v>411.25</v>
      </c>
      <c r="P47" s="51">
        <v>205.625</v>
      </c>
      <c r="Q47" s="20">
        <v>0</v>
      </c>
      <c r="R47" s="51">
        <v>205.625</v>
      </c>
    </row>
    <row r="48" spans="1:18" ht="14.25" customHeight="1" x14ac:dyDescent="0.25">
      <c r="A48" s="20" t="s">
        <v>78</v>
      </c>
      <c r="B48" s="20" t="s">
        <v>41</v>
      </c>
      <c r="C48" s="20" t="s">
        <v>45</v>
      </c>
      <c r="D48" s="20" t="s">
        <v>38</v>
      </c>
      <c r="E48" s="10" t="s">
        <v>40</v>
      </c>
      <c r="F48" s="34">
        <v>1</v>
      </c>
      <c r="G48" s="22">
        <v>0</v>
      </c>
      <c r="H48" s="20">
        <v>0</v>
      </c>
      <c r="I48" s="20">
        <v>1</v>
      </c>
      <c r="J48" s="20">
        <v>0</v>
      </c>
      <c r="K48" s="10">
        <v>0</v>
      </c>
      <c r="L48" s="35">
        <v>1</v>
      </c>
      <c r="M48" s="35">
        <v>9</v>
      </c>
      <c r="N48" s="53">
        <v>8100</v>
      </c>
      <c r="O48" s="20">
        <v>425.25</v>
      </c>
      <c r="P48" s="20">
        <v>212.625</v>
      </c>
      <c r="Q48" s="20">
        <v>0</v>
      </c>
      <c r="R48" s="20">
        <v>212.625</v>
      </c>
    </row>
    <row r="49" spans="1:18" ht="15" customHeight="1" x14ac:dyDescent="0.25">
      <c r="A49" s="20" t="s">
        <v>78</v>
      </c>
      <c r="B49" s="20" t="s">
        <v>41</v>
      </c>
      <c r="C49" s="20" t="s">
        <v>42</v>
      </c>
      <c r="D49" s="20" t="s">
        <v>38</v>
      </c>
      <c r="E49" s="10" t="s">
        <v>39</v>
      </c>
      <c r="F49" s="34">
        <v>4</v>
      </c>
      <c r="G49" s="22">
        <v>0</v>
      </c>
      <c r="H49" s="20">
        <v>0</v>
      </c>
      <c r="I49" s="20">
        <v>4</v>
      </c>
      <c r="J49" s="20">
        <v>0</v>
      </c>
      <c r="K49" s="10">
        <v>0</v>
      </c>
      <c r="L49" s="35">
        <v>4</v>
      </c>
      <c r="M49" s="35">
        <v>170</v>
      </c>
      <c r="N49" s="53">
        <v>109700</v>
      </c>
      <c r="O49" s="20">
        <v>5759.25</v>
      </c>
      <c r="P49" s="20">
        <v>2879.625</v>
      </c>
      <c r="Q49" s="20">
        <v>0</v>
      </c>
      <c r="R49" s="20">
        <v>2879.625</v>
      </c>
    </row>
    <row r="50" spans="1:18" x14ac:dyDescent="0.25">
      <c r="A50" s="20" t="s">
        <v>78</v>
      </c>
      <c r="B50" s="20" t="s">
        <v>41</v>
      </c>
      <c r="C50" s="20" t="s">
        <v>42</v>
      </c>
      <c r="D50" s="20" t="s">
        <v>38</v>
      </c>
      <c r="E50" s="10" t="s">
        <v>40</v>
      </c>
      <c r="F50" s="34">
        <v>3</v>
      </c>
      <c r="G50" s="22">
        <v>0</v>
      </c>
      <c r="H50" s="20">
        <v>0</v>
      </c>
      <c r="I50" s="20">
        <v>3</v>
      </c>
      <c r="J50" s="20">
        <v>0</v>
      </c>
      <c r="K50" s="10">
        <v>0</v>
      </c>
      <c r="L50" s="35">
        <v>3</v>
      </c>
      <c r="M50" s="35">
        <v>57</v>
      </c>
      <c r="N50" s="53">
        <v>53500</v>
      </c>
      <c r="O50" s="62">
        <v>5143</v>
      </c>
      <c r="P50" s="20">
        <v>2571.5</v>
      </c>
      <c r="Q50" s="20">
        <v>0</v>
      </c>
      <c r="R50" s="20">
        <v>2571.5</v>
      </c>
    </row>
    <row r="51" spans="1:18" ht="15" customHeight="1" x14ac:dyDescent="0.25">
      <c r="A51" s="20" t="s">
        <v>78</v>
      </c>
      <c r="B51" s="20" t="s">
        <v>41</v>
      </c>
      <c r="C51" s="20" t="s">
        <v>42</v>
      </c>
      <c r="D51" s="20" t="s">
        <v>38</v>
      </c>
      <c r="E51" s="10" t="s">
        <v>44</v>
      </c>
      <c r="F51" s="34">
        <v>5</v>
      </c>
      <c r="G51" s="22">
        <v>3</v>
      </c>
      <c r="H51" s="20">
        <v>0</v>
      </c>
      <c r="I51" s="20">
        <v>2</v>
      </c>
      <c r="J51" s="20">
        <v>0</v>
      </c>
      <c r="K51" s="10">
        <v>0</v>
      </c>
      <c r="L51" s="35">
        <v>5</v>
      </c>
      <c r="M51" s="35">
        <v>5</v>
      </c>
      <c r="N51" s="53">
        <v>12500</v>
      </c>
      <c r="O51" s="20">
        <v>967.5</v>
      </c>
      <c r="P51" s="20">
        <v>483.75</v>
      </c>
      <c r="Q51" s="20">
        <v>180</v>
      </c>
      <c r="R51" s="20">
        <v>303.75</v>
      </c>
    </row>
    <row r="52" spans="1:18" ht="14.25" customHeight="1" x14ac:dyDescent="0.25">
      <c r="A52" s="20" t="s">
        <v>78</v>
      </c>
      <c r="B52" s="20" t="s">
        <v>6</v>
      </c>
      <c r="C52" s="20" t="s">
        <v>7</v>
      </c>
      <c r="D52" s="20" t="s">
        <v>38</v>
      </c>
      <c r="E52" s="10" t="s">
        <v>39</v>
      </c>
      <c r="F52" s="34">
        <v>4</v>
      </c>
      <c r="G52" s="22">
        <v>0</v>
      </c>
      <c r="H52" s="20">
        <v>0</v>
      </c>
      <c r="I52" s="20">
        <v>4</v>
      </c>
      <c r="J52" s="20">
        <v>0</v>
      </c>
      <c r="K52" s="10">
        <v>0</v>
      </c>
      <c r="L52" s="35">
        <v>4</v>
      </c>
      <c r="M52" s="35">
        <v>122</v>
      </c>
      <c r="N52" s="53">
        <v>79150</v>
      </c>
      <c r="O52" s="51">
        <v>2770.25</v>
      </c>
      <c r="P52" s="51">
        <v>1385.125</v>
      </c>
      <c r="Q52" s="20">
        <v>0</v>
      </c>
      <c r="R52" s="51">
        <v>1385.125</v>
      </c>
    </row>
    <row r="53" spans="1:18" ht="14.25" customHeight="1" x14ac:dyDescent="0.25">
      <c r="A53" s="20" t="s">
        <v>78</v>
      </c>
      <c r="B53" s="20" t="s">
        <v>6</v>
      </c>
      <c r="C53" s="20" t="s">
        <v>7</v>
      </c>
      <c r="D53" s="20" t="s">
        <v>38</v>
      </c>
      <c r="E53" s="10" t="s">
        <v>51</v>
      </c>
      <c r="F53" s="34">
        <v>1</v>
      </c>
      <c r="G53" s="22">
        <v>0</v>
      </c>
      <c r="H53" s="20">
        <v>0</v>
      </c>
      <c r="I53" s="20">
        <v>1</v>
      </c>
      <c r="J53" s="20">
        <v>0</v>
      </c>
      <c r="K53" s="10">
        <v>0</v>
      </c>
      <c r="L53" s="35">
        <v>1</v>
      </c>
      <c r="M53" s="35">
        <v>8</v>
      </c>
      <c r="N53" s="53">
        <v>9000</v>
      </c>
      <c r="O53" s="20">
        <v>810</v>
      </c>
      <c r="P53" s="20">
        <v>405</v>
      </c>
      <c r="Q53" s="20">
        <v>0</v>
      </c>
      <c r="R53" s="20">
        <v>405</v>
      </c>
    </row>
    <row r="54" spans="1:18" ht="14.25" customHeight="1" x14ac:dyDescent="0.25">
      <c r="A54" s="20" t="s">
        <v>78</v>
      </c>
      <c r="B54" s="20" t="s">
        <v>6</v>
      </c>
      <c r="C54" s="20" t="s">
        <v>7</v>
      </c>
      <c r="D54" s="20" t="s">
        <v>38</v>
      </c>
      <c r="E54" s="10" t="s">
        <v>40</v>
      </c>
      <c r="F54" s="34">
        <v>5</v>
      </c>
      <c r="G54" s="22">
        <v>2</v>
      </c>
      <c r="H54" s="20">
        <v>0</v>
      </c>
      <c r="I54" s="20">
        <v>3</v>
      </c>
      <c r="J54" s="20">
        <v>0</v>
      </c>
      <c r="K54" s="10">
        <v>0</v>
      </c>
      <c r="L54" s="35">
        <v>5</v>
      </c>
      <c r="M54" s="35">
        <v>39</v>
      </c>
      <c r="N54" s="53">
        <v>35100</v>
      </c>
      <c r="O54" s="20">
        <v>3251.5</v>
      </c>
      <c r="P54" s="20">
        <v>1625.75</v>
      </c>
      <c r="Q54" s="20">
        <v>108.5</v>
      </c>
      <c r="R54" s="20">
        <v>1517.25</v>
      </c>
    </row>
    <row r="55" spans="1:18" ht="15" customHeight="1" x14ac:dyDescent="0.25">
      <c r="A55" s="20" t="s">
        <v>78</v>
      </c>
      <c r="B55" s="20" t="s">
        <v>6</v>
      </c>
      <c r="C55" s="20" t="s">
        <v>7</v>
      </c>
      <c r="D55" s="20" t="s">
        <v>38</v>
      </c>
      <c r="E55" s="10" t="s">
        <v>44</v>
      </c>
      <c r="F55" s="34">
        <v>4</v>
      </c>
      <c r="G55" s="22">
        <v>3</v>
      </c>
      <c r="H55" s="20">
        <v>0</v>
      </c>
      <c r="I55" s="20">
        <v>1</v>
      </c>
      <c r="J55" s="20">
        <v>0</v>
      </c>
      <c r="K55" s="10">
        <v>0</v>
      </c>
      <c r="L55" s="35">
        <v>4</v>
      </c>
      <c r="M55" s="35">
        <v>4</v>
      </c>
      <c r="N55" s="53">
        <v>7850</v>
      </c>
      <c r="O55" s="62">
        <v>524.25</v>
      </c>
      <c r="P55" s="20">
        <v>262.125</v>
      </c>
      <c r="Q55" s="20">
        <v>221.63</v>
      </c>
      <c r="R55" s="20">
        <v>40.495000000000005</v>
      </c>
    </row>
    <row r="56" spans="1:18" x14ac:dyDescent="0.25">
      <c r="A56" s="20" t="s">
        <v>78</v>
      </c>
      <c r="B56" s="20" t="s">
        <v>6</v>
      </c>
      <c r="C56" s="20" t="s">
        <v>7</v>
      </c>
      <c r="D56" s="20" t="s">
        <v>49</v>
      </c>
      <c r="E56" s="10" t="s">
        <v>39</v>
      </c>
      <c r="F56" s="34">
        <v>1</v>
      </c>
      <c r="G56" s="22">
        <v>0</v>
      </c>
      <c r="H56" s="20">
        <v>0</v>
      </c>
      <c r="I56" s="20">
        <v>1</v>
      </c>
      <c r="J56" s="20">
        <v>0</v>
      </c>
      <c r="K56" s="10">
        <v>0</v>
      </c>
      <c r="L56" s="35">
        <v>1</v>
      </c>
      <c r="M56" s="35">
        <v>50</v>
      </c>
      <c r="N56" s="53">
        <v>1140</v>
      </c>
      <c r="O56" s="20">
        <v>34.200000000000003</v>
      </c>
      <c r="P56" s="20">
        <v>17.100000000000001</v>
      </c>
      <c r="Q56" s="20">
        <v>0</v>
      </c>
      <c r="R56" s="20">
        <v>17.100000000000001</v>
      </c>
    </row>
    <row r="57" spans="1:18" x14ac:dyDescent="0.25">
      <c r="A57" s="20" t="s">
        <v>78</v>
      </c>
      <c r="B57" s="20" t="s">
        <v>6</v>
      </c>
      <c r="C57" s="20" t="s">
        <v>88</v>
      </c>
      <c r="D57" s="20" t="s">
        <v>38</v>
      </c>
      <c r="E57" s="10" t="s">
        <v>39</v>
      </c>
      <c r="F57" s="34">
        <v>1</v>
      </c>
      <c r="G57" s="22">
        <v>0</v>
      </c>
      <c r="H57" s="20">
        <v>0</v>
      </c>
      <c r="I57" s="20">
        <v>1</v>
      </c>
      <c r="J57" s="20">
        <v>0</v>
      </c>
      <c r="K57" s="10">
        <v>0</v>
      </c>
      <c r="L57" s="35">
        <v>1</v>
      </c>
      <c r="M57" s="35">
        <v>30</v>
      </c>
      <c r="N57" s="53">
        <v>21000</v>
      </c>
      <c r="O57" s="20">
        <v>735</v>
      </c>
      <c r="P57" s="20">
        <v>367.5</v>
      </c>
      <c r="Q57" s="20">
        <v>0</v>
      </c>
      <c r="R57" s="20">
        <v>367.5</v>
      </c>
    </row>
    <row r="58" spans="1:18" x14ac:dyDescent="0.25">
      <c r="A58" s="20" t="s">
        <v>78</v>
      </c>
      <c r="B58" s="20" t="s">
        <v>6</v>
      </c>
      <c r="C58" s="20" t="s">
        <v>88</v>
      </c>
      <c r="D58" s="20" t="s">
        <v>49</v>
      </c>
      <c r="E58" s="10" t="s">
        <v>50</v>
      </c>
      <c r="F58" s="34">
        <v>1</v>
      </c>
      <c r="G58" s="22">
        <v>1</v>
      </c>
      <c r="H58" s="20">
        <v>0</v>
      </c>
      <c r="I58" s="20">
        <v>0</v>
      </c>
      <c r="J58" s="20">
        <v>0</v>
      </c>
      <c r="K58" s="10">
        <v>0</v>
      </c>
      <c r="L58" s="35">
        <v>1</v>
      </c>
      <c r="M58" s="35">
        <v>8</v>
      </c>
      <c r="N58" s="53">
        <v>4800</v>
      </c>
      <c r="O58" s="20">
        <v>216</v>
      </c>
      <c r="P58" s="20">
        <v>108</v>
      </c>
      <c r="Q58" s="20">
        <v>108</v>
      </c>
      <c r="R58" s="20">
        <v>0</v>
      </c>
    </row>
    <row r="59" spans="1:18" x14ac:dyDescent="0.25">
      <c r="A59" s="20" t="s">
        <v>78</v>
      </c>
      <c r="B59" s="20" t="s">
        <v>6</v>
      </c>
      <c r="C59" s="20" t="s">
        <v>88</v>
      </c>
      <c r="D59" s="20" t="s">
        <v>49</v>
      </c>
      <c r="E59" s="10" t="s">
        <v>86</v>
      </c>
      <c r="F59" s="34">
        <v>1</v>
      </c>
      <c r="G59" s="22">
        <v>1</v>
      </c>
      <c r="H59" s="20">
        <v>0</v>
      </c>
      <c r="I59" s="20">
        <v>0</v>
      </c>
      <c r="J59" s="20">
        <v>0</v>
      </c>
      <c r="K59" s="10">
        <v>0</v>
      </c>
      <c r="L59" s="35">
        <v>1</v>
      </c>
      <c r="M59" s="35">
        <v>1</v>
      </c>
      <c r="N59" s="53">
        <v>700</v>
      </c>
      <c r="O59" s="20">
        <v>36.75</v>
      </c>
      <c r="P59" s="20">
        <v>18.375</v>
      </c>
      <c r="Q59" s="20">
        <v>18.38</v>
      </c>
      <c r="R59" s="20">
        <v>-4.9999999999990052E-3</v>
      </c>
    </row>
    <row r="60" spans="1:18" x14ac:dyDescent="0.25">
      <c r="A60" s="20" t="s">
        <v>78</v>
      </c>
      <c r="B60" s="20" t="s">
        <v>6</v>
      </c>
      <c r="C60" s="20" t="s">
        <v>13</v>
      </c>
      <c r="D60" s="20" t="s">
        <v>38</v>
      </c>
      <c r="E60" s="10" t="s">
        <v>39</v>
      </c>
      <c r="F60" s="34">
        <v>5</v>
      </c>
      <c r="G60" s="22">
        <v>0</v>
      </c>
      <c r="H60" s="20">
        <v>0</v>
      </c>
      <c r="I60" s="20">
        <v>5</v>
      </c>
      <c r="J60" s="20">
        <v>0</v>
      </c>
      <c r="K60" s="10">
        <v>0</v>
      </c>
      <c r="L60" s="35">
        <v>5</v>
      </c>
      <c r="M60" s="35">
        <v>197</v>
      </c>
      <c r="N60" s="53">
        <v>127850</v>
      </c>
      <c r="O60" s="20">
        <v>5902.75</v>
      </c>
      <c r="P60" s="20">
        <v>2951.375</v>
      </c>
      <c r="Q60" s="20">
        <v>0</v>
      </c>
      <c r="R60" s="20">
        <v>2951.375</v>
      </c>
    </row>
    <row r="61" spans="1:18" x14ac:dyDescent="0.25">
      <c r="A61" s="20" t="s">
        <v>78</v>
      </c>
      <c r="B61" s="20" t="s">
        <v>6</v>
      </c>
      <c r="C61" s="20" t="s">
        <v>13</v>
      </c>
      <c r="D61" s="20" t="s">
        <v>38</v>
      </c>
      <c r="E61" s="10" t="s">
        <v>56</v>
      </c>
      <c r="F61" s="34">
        <v>1</v>
      </c>
      <c r="G61" s="22">
        <v>0</v>
      </c>
      <c r="H61" s="20">
        <v>0</v>
      </c>
      <c r="I61" s="20">
        <v>1</v>
      </c>
      <c r="J61" s="20">
        <v>0</v>
      </c>
      <c r="K61" s="10">
        <v>0</v>
      </c>
      <c r="L61" s="35">
        <v>1</v>
      </c>
      <c r="M61" s="35">
        <v>10</v>
      </c>
      <c r="N61" s="53">
        <v>4000</v>
      </c>
      <c r="O61" s="20">
        <v>210</v>
      </c>
      <c r="P61" s="20">
        <v>105</v>
      </c>
      <c r="Q61" s="20">
        <v>0</v>
      </c>
      <c r="R61" s="20">
        <v>105</v>
      </c>
    </row>
    <row r="62" spans="1:18" x14ac:dyDescent="0.25">
      <c r="A62" s="20" t="s">
        <v>78</v>
      </c>
      <c r="B62" s="20" t="s">
        <v>6</v>
      </c>
      <c r="C62" s="20" t="s">
        <v>13</v>
      </c>
      <c r="D62" s="20" t="s">
        <v>38</v>
      </c>
      <c r="E62" s="10" t="s">
        <v>51</v>
      </c>
      <c r="F62" s="34">
        <v>1</v>
      </c>
      <c r="G62" s="22">
        <v>0</v>
      </c>
      <c r="H62" s="20">
        <v>0</v>
      </c>
      <c r="I62" s="20">
        <v>1</v>
      </c>
      <c r="J62" s="20">
        <v>0</v>
      </c>
      <c r="K62" s="10">
        <v>0</v>
      </c>
      <c r="L62" s="35">
        <v>1</v>
      </c>
      <c r="M62" s="35">
        <v>21</v>
      </c>
      <c r="N62" s="53">
        <v>25200</v>
      </c>
      <c r="O62" s="20">
        <v>2268</v>
      </c>
      <c r="P62" s="20">
        <v>1134</v>
      </c>
      <c r="Q62" s="20">
        <v>0</v>
      </c>
      <c r="R62" s="20">
        <v>1134</v>
      </c>
    </row>
    <row r="63" spans="1:18" x14ac:dyDescent="0.25">
      <c r="A63" s="20" t="s">
        <v>78</v>
      </c>
      <c r="B63" s="20" t="s">
        <v>6</v>
      </c>
      <c r="C63" s="20" t="s">
        <v>13</v>
      </c>
      <c r="D63" s="20" t="s">
        <v>38</v>
      </c>
      <c r="E63" s="10" t="s">
        <v>40</v>
      </c>
      <c r="F63" s="34">
        <v>4</v>
      </c>
      <c r="G63" s="22">
        <v>0</v>
      </c>
      <c r="H63" s="20">
        <v>0</v>
      </c>
      <c r="I63" s="20">
        <v>4</v>
      </c>
      <c r="J63" s="20">
        <v>0</v>
      </c>
      <c r="K63" s="10">
        <v>0</v>
      </c>
      <c r="L63" s="35">
        <v>4</v>
      </c>
      <c r="M63" s="35">
        <v>42</v>
      </c>
      <c r="N63" s="53">
        <v>37300</v>
      </c>
      <c r="O63" s="20">
        <v>3412.5</v>
      </c>
      <c r="P63" s="20">
        <v>1706.25</v>
      </c>
      <c r="Q63" s="20">
        <v>0</v>
      </c>
      <c r="R63" s="20">
        <v>1706.25</v>
      </c>
    </row>
    <row r="64" spans="1:18" x14ac:dyDescent="0.25">
      <c r="A64" s="20" t="s">
        <v>78</v>
      </c>
      <c r="B64" s="20" t="s">
        <v>6</v>
      </c>
      <c r="C64" s="20" t="s">
        <v>13</v>
      </c>
      <c r="D64" s="20" t="s">
        <v>38</v>
      </c>
      <c r="E64" s="10" t="s">
        <v>44</v>
      </c>
      <c r="F64" s="34">
        <v>2</v>
      </c>
      <c r="G64" s="22">
        <v>0</v>
      </c>
      <c r="H64" s="20">
        <v>0</v>
      </c>
      <c r="I64" s="20">
        <v>2</v>
      </c>
      <c r="J64" s="20">
        <v>0</v>
      </c>
      <c r="K64" s="10">
        <v>0</v>
      </c>
      <c r="L64" s="35">
        <v>2</v>
      </c>
      <c r="M64" s="35">
        <v>2</v>
      </c>
      <c r="N64" s="53">
        <v>2400</v>
      </c>
      <c r="O64" s="20">
        <v>324</v>
      </c>
      <c r="P64" s="20">
        <v>162</v>
      </c>
      <c r="Q64" s="20">
        <v>0</v>
      </c>
      <c r="R64" s="20">
        <v>162</v>
      </c>
    </row>
    <row r="65" spans="1:18" x14ac:dyDescent="0.25">
      <c r="A65" s="20" t="s">
        <v>78</v>
      </c>
      <c r="B65" s="20" t="s">
        <v>6</v>
      </c>
      <c r="C65" s="20" t="s">
        <v>89</v>
      </c>
      <c r="D65" s="20" t="s">
        <v>38</v>
      </c>
      <c r="E65" s="10" t="s">
        <v>39</v>
      </c>
      <c r="F65" s="34">
        <v>1</v>
      </c>
      <c r="G65" s="22">
        <v>0</v>
      </c>
      <c r="H65" s="20">
        <v>0</v>
      </c>
      <c r="I65" s="20">
        <v>1</v>
      </c>
      <c r="J65" s="20">
        <v>0</v>
      </c>
      <c r="K65" s="10">
        <v>0</v>
      </c>
      <c r="L65" s="35">
        <v>1</v>
      </c>
      <c r="M65" s="35">
        <v>75</v>
      </c>
      <c r="N65" s="53">
        <v>48750</v>
      </c>
      <c r="O65" s="20">
        <v>1706.25</v>
      </c>
      <c r="P65" s="20">
        <v>853.125</v>
      </c>
      <c r="Q65" s="20">
        <v>0</v>
      </c>
      <c r="R65" s="20">
        <v>853.125</v>
      </c>
    </row>
    <row r="66" spans="1:18" x14ac:dyDescent="0.25">
      <c r="A66" s="20" t="s">
        <v>78</v>
      </c>
      <c r="B66" s="20" t="s">
        <v>6</v>
      </c>
      <c r="C66" s="20" t="s">
        <v>89</v>
      </c>
      <c r="D66" s="20" t="s">
        <v>38</v>
      </c>
      <c r="E66" s="10" t="s">
        <v>51</v>
      </c>
      <c r="F66" s="34">
        <v>4</v>
      </c>
      <c r="G66" s="22">
        <v>4</v>
      </c>
      <c r="H66" s="20">
        <v>0</v>
      </c>
      <c r="I66" s="20">
        <v>0</v>
      </c>
      <c r="J66" s="20">
        <v>0</v>
      </c>
      <c r="K66" s="10">
        <v>0</v>
      </c>
      <c r="L66" s="35">
        <v>4</v>
      </c>
      <c r="M66" s="35">
        <v>7</v>
      </c>
      <c r="N66" s="53">
        <v>7800</v>
      </c>
      <c r="O66" s="20">
        <v>702</v>
      </c>
      <c r="P66" s="20">
        <v>351</v>
      </c>
      <c r="Q66" s="20">
        <v>351</v>
      </c>
      <c r="R66" s="20">
        <v>0</v>
      </c>
    </row>
    <row r="67" spans="1:18" x14ac:dyDescent="0.25">
      <c r="A67" s="20" t="s">
        <v>78</v>
      </c>
      <c r="B67" s="20" t="s">
        <v>41</v>
      </c>
      <c r="C67" s="20" t="s">
        <v>43</v>
      </c>
      <c r="D67" s="20" t="s">
        <v>38</v>
      </c>
      <c r="E67" s="10" t="s">
        <v>40</v>
      </c>
      <c r="F67" s="34">
        <v>4</v>
      </c>
      <c r="G67" s="22">
        <v>4</v>
      </c>
      <c r="H67" s="20">
        <v>0</v>
      </c>
      <c r="I67" s="20">
        <v>0</v>
      </c>
      <c r="J67" s="20">
        <v>0</v>
      </c>
      <c r="K67" s="10">
        <v>0</v>
      </c>
      <c r="L67" s="35">
        <v>4</v>
      </c>
      <c r="M67" s="35">
        <v>63</v>
      </c>
      <c r="N67" s="53">
        <v>63000</v>
      </c>
      <c r="O67" s="20">
        <v>2269.5</v>
      </c>
      <c r="P67" s="20">
        <v>1134.75</v>
      </c>
      <c r="Q67" s="20">
        <v>1134.75</v>
      </c>
      <c r="R67" s="20">
        <v>0</v>
      </c>
    </row>
    <row r="68" spans="1:18" x14ac:dyDescent="0.25">
      <c r="A68" s="20" t="s">
        <v>78</v>
      </c>
      <c r="B68" s="20" t="s">
        <v>41</v>
      </c>
      <c r="C68" s="20" t="s">
        <v>43</v>
      </c>
      <c r="D68" s="20" t="s">
        <v>38</v>
      </c>
      <c r="E68" s="10" t="s">
        <v>44</v>
      </c>
      <c r="F68" s="34">
        <v>10</v>
      </c>
      <c r="G68" s="22">
        <v>10</v>
      </c>
      <c r="H68" s="20">
        <v>0</v>
      </c>
      <c r="I68" s="20">
        <v>0</v>
      </c>
      <c r="J68" s="20">
        <v>0</v>
      </c>
      <c r="K68" s="10">
        <v>0</v>
      </c>
      <c r="L68" s="35">
        <v>9</v>
      </c>
      <c r="M68" s="35">
        <v>11</v>
      </c>
      <c r="N68" s="53">
        <v>20700</v>
      </c>
      <c r="O68" s="20">
        <v>1014.3</v>
      </c>
      <c r="P68" s="20">
        <v>507.15</v>
      </c>
      <c r="Q68" s="20">
        <v>507.15</v>
      </c>
      <c r="R68" s="20">
        <v>0</v>
      </c>
    </row>
    <row r="69" spans="1:18" x14ac:dyDescent="0.25">
      <c r="A69" s="71" t="s">
        <v>65</v>
      </c>
      <c r="B69" s="71"/>
      <c r="C69" s="71"/>
      <c r="D69" s="71"/>
      <c r="E69" s="71"/>
      <c r="F69" s="27">
        <f>SUM(F3:F68)</f>
        <v>216</v>
      </c>
      <c r="G69" s="27">
        <f>SUM(G3:G68)</f>
        <v>86</v>
      </c>
      <c r="H69" s="27">
        <f>SUM(H3:H68)</f>
        <v>1</v>
      </c>
      <c r="I69" s="27">
        <f>SUM(I3:I68)</f>
        <v>129</v>
      </c>
      <c r="J69" s="27">
        <f>SUM(J3:J68)</f>
        <v>0</v>
      </c>
      <c r="K69" s="27">
        <f>SUM(K3:K68)</f>
        <v>0</v>
      </c>
      <c r="L69" s="27">
        <f>SUM(L3:L68)</f>
        <v>215</v>
      </c>
      <c r="M69" s="27">
        <f>SUM(M3:M68)</f>
        <v>3384</v>
      </c>
      <c r="N69" s="27">
        <f>SUM(N3:N68)</f>
        <v>2710830</v>
      </c>
      <c r="O69" s="27">
        <f>SUM(O3:O68)</f>
        <v>188390.49</v>
      </c>
      <c r="P69" s="27">
        <f>SUM(P3:P68)</f>
        <v>93107.755000000005</v>
      </c>
      <c r="Q69" s="27">
        <f>SUM(Q3:Q68)</f>
        <v>7594.3</v>
      </c>
      <c r="R69" s="27">
        <f>SUM(R3:R68)</f>
        <v>87688.455000000002</v>
      </c>
    </row>
  </sheetData>
  <autoFilter ref="A2:R68"/>
  <mergeCells count="2">
    <mergeCell ref="A1:R1"/>
    <mergeCell ref="A69:E69"/>
  </mergeCells>
  <dataValidations count="4">
    <dataValidation type="decimal" allowBlank="1" showInputMessage="1" showErrorMessage="1" sqref="O45 O50 O55 N5:O5 Q5">
      <formula1>0</formula1>
      <formula2>100000000</formula2>
    </dataValidation>
    <dataValidation type="decimal" allowBlank="1" showInputMessage="1" showErrorMessage="1" sqref="P5 R5">
      <formula1>0</formula1>
      <formula2>1000000</formula2>
    </dataValidation>
    <dataValidation type="whole" allowBlank="1" showInputMessage="1" showErrorMessage="1" sqref="M5">
      <formula1>0</formula1>
      <formula2>5000000</formula2>
    </dataValidation>
    <dataValidation type="whole" allowBlank="1" showInputMessage="1" showErrorMessage="1" sqref="G5:L5">
      <formula1>0</formula1>
      <formula2>5000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U123"/>
  <sheetViews>
    <sheetView tabSelected="1" topLeftCell="D1" workbookViewId="0">
      <selection activeCell="C6" sqref="C6:S6"/>
    </sheetView>
  </sheetViews>
  <sheetFormatPr baseColWidth="10" defaultRowHeight="15" x14ac:dyDescent="0.25"/>
  <cols>
    <col min="3" max="3" width="9.42578125" style="32" customWidth="1"/>
    <col min="4" max="4" width="14.140625" style="32" bestFit="1" customWidth="1"/>
    <col min="5" max="5" width="15" style="32" bestFit="1" customWidth="1"/>
    <col min="6" max="6" width="29.85546875" style="32" bestFit="1" customWidth="1"/>
    <col min="7" max="7" width="22.5703125" style="18" bestFit="1" customWidth="1"/>
    <col min="8" max="8" width="12.85546875" bestFit="1" customWidth="1"/>
    <col min="15" max="15" width="14" bestFit="1" customWidth="1"/>
    <col min="16" max="16" width="14.7109375" bestFit="1" customWidth="1"/>
    <col min="17" max="17" width="14.5703125" bestFit="1" customWidth="1"/>
    <col min="18" max="18" width="14.7109375" bestFit="1" customWidth="1"/>
    <col min="19" max="19" width="15" bestFit="1" customWidth="1"/>
    <col min="20" max="20" width="14.7109375" bestFit="1" customWidth="1"/>
  </cols>
  <sheetData>
    <row r="5" spans="2:19" ht="21" x14ac:dyDescent="0.35">
      <c r="C5" s="73" t="s">
        <v>67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2:19" ht="21" x14ac:dyDescent="0.35">
      <c r="C6" s="73" t="s">
        <v>72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2:19" ht="21" x14ac:dyDescent="0.35">
      <c r="C7" s="73" t="s">
        <v>68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2:19" ht="15.75" customHeight="1" x14ac:dyDescent="0.3">
      <c r="B8" t="s">
        <v>64</v>
      </c>
      <c r="C8" s="74" t="s">
        <v>91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2:19" ht="25.5" x14ac:dyDescent="0.25">
      <c r="C9" s="2" t="s">
        <v>33</v>
      </c>
      <c r="D9" s="2" t="s">
        <v>32</v>
      </c>
      <c r="E9" s="2" t="s">
        <v>31</v>
      </c>
      <c r="F9" s="9" t="s">
        <v>30</v>
      </c>
      <c r="G9" s="4" t="s">
        <v>29</v>
      </c>
      <c r="H9" s="22" t="s">
        <v>28</v>
      </c>
      <c r="I9" s="20" t="s">
        <v>27</v>
      </c>
      <c r="J9" s="20" t="s">
        <v>26</v>
      </c>
      <c r="K9" s="20" t="s">
        <v>25</v>
      </c>
      <c r="L9" s="10" t="s">
        <v>24</v>
      </c>
      <c r="M9" s="5" t="s">
        <v>23</v>
      </c>
      <c r="N9" s="4" t="s">
        <v>22</v>
      </c>
      <c r="O9" s="3" t="s">
        <v>21</v>
      </c>
      <c r="P9" s="2" t="s">
        <v>20</v>
      </c>
      <c r="Q9" s="2" t="s">
        <v>19</v>
      </c>
      <c r="R9" s="2" t="s">
        <v>18</v>
      </c>
      <c r="S9" s="2" t="s">
        <v>17</v>
      </c>
    </row>
    <row r="10" spans="2:19" x14ac:dyDescent="0.25">
      <c r="C10" s="2" t="s">
        <v>78</v>
      </c>
      <c r="D10" s="2" t="s">
        <v>11</v>
      </c>
      <c r="E10" s="2" t="s">
        <v>10</v>
      </c>
      <c r="F10" s="10" t="s">
        <v>0</v>
      </c>
      <c r="G10" s="4">
        <v>30</v>
      </c>
      <c r="H10" s="22">
        <v>4</v>
      </c>
      <c r="I10" s="22">
        <v>0</v>
      </c>
      <c r="J10" s="22">
        <v>4</v>
      </c>
      <c r="K10" s="22">
        <v>0</v>
      </c>
      <c r="L10" s="23">
        <v>22</v>
      </c>
      <c r="M10" s="5">
        <v>17</v>
      </c>
      <c r="N10" s="4">
        <v>432.52</v>
      </c>
      <c r="O10" s="3">
        <v>843414</v>
      </c>
      <c r="P10" s="6">
        <v>51116.227499999994</v>
      </c>
      <c r="Q10" s="2">
        <v>25558.113749999997</v>
      </c>
      <c r="R10" s="2">
        <v>3868.61</v>
      </c>
      <c r="S10" s="2">
        <v>21689.503749999996</v>
      </c>
    </row>
    <row r="11" spans="2:19" x14ac:dyDescent="0.25">
      <c r="C11" s="2" t="s">
        <v>78</v>
      </c>
      <c r="D11" s="2" t="s">
        <v>11</v>
      </c>
      <c r="E11" s="2" t="s">
        <v>10</v>
      </c>
      <c r="F11" s="10" t="s">
        <v>71</v>
      </c>
      <c r="G11" s="4">
        <v>1</v>
      </c>
      <c r="H11" s="22">
        <v>0</v>
      </c>
      <c r="I11" s="22">
        <v>0</v>
      </c>
      <c r="J11" s="22">
        <v>1</v>
      </c>
      <c r="K11" s="22">
        <v>0</v>
      </c>
      <c r="L11" s="23">
        <v>0</v>
      </c>
      <c r="M11" s="5">
        <v>1</v>
      </c>
      <c r="N11" s="4">
        <v>0.26</v>
      </c>
      <c r="O11" s="3">
        <v>1028.9916000000001</v>
      </c>
      <c r="P11" s="6">
        <v>82.319328000000013</v>
      </c>
      <c r="Q11" s="6">
        <v>41.159664000000006</v>
      </c>
      <c r="R11" s="2">
        <v>0</v>
      </c>
      <c r="S11" s="6">
        <v>41.159664000000006</v>
      </c>
    </row>
    <row r="12" spans="2:19" x14ac:dyDescent="0.25">
      <c r="C12" s="2" t="s">
        <v>78</v>
      </c>
      <c r="D12" s="2" t="s">
        <v>11</v>
      </c>
      <c r="E12" s="2" t="s">
        <v>10</v>
      </c>
      <c r="F12" s="10" t="s">
        <v>79</v>
      </c>
      <c r="G12" s="4">
        <v>4</v>
      </c>
      <c r="H12" s="22">
        <v>0</v>
      </c>
      <c r="I12" s="22">
        <v>0</v>
      </c>
      <c r="J12" s="22">
        <v>4</v>
      </c>
      <c r="K12" s="22">
        <v>0</v>
      </c>
      <c r="L12" s="23">
        <v>0</v>
      </c>
      <c r="M12" s="5">
        <v>4</v>
      </c>
      <c r="N12" s="4">
        <v>0.8600000000000001</v>
      </c>
      <c r="O12" s="3">
        <v>17773.766199999998</v>
      </c>
      <c r="P12" s="6">
        <v>888.68831</v>
      </c>
      <c r="Q12" s="6">
        <v>444.344155</v>
      </c>
      <c r="R12" s="6">
        <v>0</v>
      </c>
      <c r="S12" s="2">
        <v>444.344155</v>
      </c>
    </row>
    <row r="13" spans="2:19" x14ac:dyDescent="0.25">
      <c r="C13" s="2" t="s">
        <v>78</v>
      </c>
      <c r="D13" s="2" t="s">
        <v>11</v>
      </c>
      <c r="E13" s="2" t="s">
        <v>10</v>
      </c>
      <c r="F13" s="10" t="s">
        <v>74</v>
      </c>
      <c r="G13" s="4">
        <v>1</v>
      </c>
      <c r="H13" s="22">
        <v>1</v>
      </c>
      <c r="I13" s="22">
        <v>0</v>
      </c>
      <c r="J13" s="22">
        <v>0</v>
      </c>
      <c r="K13" s="22">
        <v>0</v>
      </c>
      <c r="L13" s="23">
        <v>0</v>
      </c>
      <c r="M13" s="5">
        <v>1</v>
      </c>
      <c r="N13" s="4">
        <v>0.35</v>
      </c>
      <c r="O13" s="3">
        <v>9243.7939999999999</v>
      </c>
      <c r="P13" s="6">
        <v>647.06558000000007</v>
      </c>
      <c r="Q13" s="6">
        <v>323.53279000000003</v>
      </c>
      <c r="R13" s="2">
        <v>323.52999999999997</v>
      </c>
      <c r="S13" s="6">
        <v>2.7900000000613545E-3</v>
      </c>
    </row>
    <row r="14" spans="2:19" x14ac:dyDescent="0.25">
      <c r="C14" s="2" t="s">
        <v>78</v>
      </c>
      <c r="D14" s="2" t="s">
        <v>11</v>
      </c>
      <c r="E14" s="2" t="s">
        <v>10</v>
      </c>
      <c r="F14" s="10" t="s">
        <v>14</v>
      </c>
      <c r="G14" s="4">
        <v>1</v>
      </c>
      <c r="H14" s="22">
        <v>1</v>
      </c>
      <c r="I14" s="22">
        <v>0</v>
      </c>
      <c r="J14" s="22">
        <v>0</v>
      </c>
      <c r="K14" s="22">
        <v>0</v>
      </c>
      <c r="L14" s="23">
        <v>0</v>
      </c>
      <c r="M14" s="5">
        <v>1</v>
      </c>
      <c r="N14" s="4">
        <v>0.38</v>
      </c>
      <c r="O14" s="3">
        <v>4393.4688000000006</v>
      </c>
      <c r="P14" s="6">
        <v>263.60812800000002</v>
      </c>
      <c r="Q14" s="6">
        <v>131.80406400000001</v>
      </c>
      <c r="R14" s="2">
        <v>131.80000000000001</v>
      </c>
      <c r="S14" s="6">
        <v>4.0639999999996235E-3</v>
      </c>
    </row>
    <row r="15" spans="2:19" x14ac:dyDescent="0.25">
      <c r="C15" s="2" t="s">
        <v>78</v>
      </c>
      <c r="D15" s="2" t="s">
        <v>11</v>
      </c>
      <c r="E15" s="2" t="s">
        <v>10</v>
      </c>
      <c r="F15" s="10" t="s">
        <v>12</v>
      </c>
      <c r="G15" s="4">
        <v>1</v>
      </c>
      <c r="H15" s="22">
        <v>1</v>
      </c>
      <c r="I15" s="22">
        <v>0</v>
      </c>
      <c r="J15" s="22">
        <v>0</v>
      </c>
      <c r="K15" s="22">
        <v>0</v>
      </c>
      <c r="L15" s="23">
        <v>0</v>
      </c>
      <c r="M15" s="5">
        <v>1</v>
      </c>
      <c r="N15" s="4">
        <v>7.78</v>
      </c>
      <c r="O15" s="3">
        <v>31411.516599999999</v>
      </c>
      <c r="P15" s="2">
        <v>2512.9213279999999</v>
      </c>
      <c r="Q15" s="2">
        <v>1256.460664</v>
      </c>
      <c r="R15" s="2">
        <v>615</v>
      </c>
      <c r="S15" s="2">
        <v>641.46066399999995</v>
      </c>
    </row>
    <row r="16" spans="2:19" x14ac:dyDescent="0.25">
      <c r="C16" s="2" t="s">
        <v>78</v>
      </c>
      <c r="D16" s="2" t="s">
        <v>11</v>
      </c>
      <c r="E16" s="2" t="s">
        <v>10</v>
      </c>
      <c r="F16" s="10" t="s">
        <v>5</v>
      </c>
      <c r="G16" s="4">
        <v>4</v>
      </c>
      <c r="H16" s="22">
        <v>4</v>
      </c>
      <c r="I16" s="22">
        <v>0</v>
      </c>
      <c r="J16" s="22">
        <v>0</v>
      </c>
      <c r="K16" s="22">
        <v>0</v>
      </c>
      <c r="L16" s="23">
        <v>0</v>
      </c>
      <c r="M16" s="5">
        <v>3</v>
      </c>
      <c r="N16" s="4">
        <v>6.46</v>
      </c>
      <c r="O16" s="3">
        <v>72484.472000000009</v>
      </c>
      <c r="P16" s="2">
        <v>5110.4672700000001</v>
      </c>
      <c r="Q16" s="2">
        <v>2555.233635</v>
      </c>
      <c r="R16" s="2">
        <v>2555.23</v>
      </c>
      <c r="S16" s="2">
        <v>3.6350000000311411E-3</v>
      </c>
    </row>
    <row r="17" spans="3:19" x14ac:dyDescent="0.25">
      <c r="C17" s="2" t="s">
        <v>78</v>
      </c>
      <c r="D17" s="2" t="s">
        <v>11</v>
      </c>
      <c r="E17" s="2" t="s">
        <v>10</v>
      </c>
      <c r="F17" s="10" t="s">
        <v>80</v>
      </c>
      <c r="G17" s="4">
        <v>1</v>
      </c>
      <c r="H17" s="22">
        <v>1</v>
      </c>
      <c r="I17" s="22">
        <v>0</v>
      </c>
      <c r="J17" s="22">
        <v>0</v>
      </c>
      <c r="K17" s="22">
        <v>0</v>
      </c>
      <c r="L17" s="23">
        <v>0</v>
      </c>
      <c r="M17" s="5">
        <v>1</v>
      </c>
      <c r="N17" s="4">
        <v>0.5</v>
      </c>
      <c r="O17" s="3">
        <v>2704.72</v>
      </c>
      <c r="P17" s="2">
        <v>202.85399999999998</v>
      </c>
      <c r="Q17" s="2">
        <v>101.42699999999999</v>
      </c>
      <c r="R17" s="2">
        <v>101.43</v>
      </c>
      <c r="S17" s="2">
        <v>-3.0000000000143245E-3</v>
      </c>
    </row>
    <row r="18" spans="3:19" x14ac:dyDescent="0.25">
      <c r="C18" s="2" t="s">
        <v>78</v>
      </c>
      <c r="D18" s="2" t="s">
        <v>11</v>
      </c>
      <c r="E18" s="2" t="s">
        <v>10</v>
      </c>
      <c r="F18" s="10" t="s">
        <v>81</v>
      </c>
      <c r="G18" s="4">
        <v>1</v>
      </c>
      <c r="H18" s="22">
        <v>1</v>
      </c>
      <c r="I18" s="22">
        <v>0</v>
      </c>
      <c r="J18" s="22">
        <v>0</v>
      </c>
      <c r="K18" s="22">
        <v>0</v>
      </c>
      <c r="L18" s="23">
        <v>0</v>
      </c>
      <c r="M18" s="5">
        <v>1</v>
      </c>
      <c r="N18" s="4">
        <v>1.5</v>
      </c>
      <c r="O18" s="3">
        <v>8892</v>
      </c>
      <c r="P18" s="2">
        <v>666.9</v>
      </c>
      <c r="Q18" s="2">
        <v>333.45</v>
      </c>
      <c r="R18" s="2">
        <v>333.45</v>
      </c>
      <c r="S18" s="2">
        <v>0</v>
      </c>
    </row>
    <row r="19" spans="3:19" x14ac:dyDescent="0.25">
      <c r="C19" s="2" t="s">
        <v>78</v>
      </c>
      <c r="D19" s="2" t="s">
        <v>16</v>
      </c>
      <c r="E19" s="2" t="s">
        <v>15</v>
      </c>
      <c r="F19" s="10" t="s">
        <v>0</v>
      </c>
      <c r="G19" s="4">
        <v>5</v>
      </c>
      <c r="H19" s="22">
        <v>0</v>
      </c>
      <c r="I19" s="22">
        <v>0</v>
      </c>
      <c r="J19" s="22">
        <v>0</v>
      </c>
      <c r="K19" s="22">
        <v>0</v>
      </c>
      <c r="L19" s="23">
        <v>5</v>
      </c>
      <c r="M19" s="5">
        <v>4</v>
      </c>
      <c r="N19" s="4">
        <v>77</v>
      </c>
      <c r="O19" s="3">
        <v>134809.64000000001</v>
      </c>
      <c r="P19" s="2">
        <v>9436.67</v>
      </c>
      <c r="Q19" s="2">
        <v>4718.335</v>
      </c>
      <c r="R19" s="2">
        <v>0</v>
      </c>
      <c r="S19" s="2">
        <v>4718.335</v>
      </c>
    </row>
    <row r="20" spans="3:19" x14ac:dyDescent="0.25">
      <c r="C20" s="2" t="s">
        <v>78</v>
      </c>
      <c r="D20" s="2" t="s">
        <v>2</v>
      </c>
      <c r="E20" s="2" t="s">
        <v>1</v>
      </c>
      <c r="F20" s="10" t="s">
        <v>0</v>
      </c>
      <c r="G20" s="4">
        <v>1</v>
      </c>
      <c r="H20" s="22">
        <v>1</v>
      </c>
      <c r="I20" s="22">
        <v>0</v>
      </c>
      <c r="J20" s="22">
        <v>0</v>
      </c>
      <c r="K20" s="22">
        <v>0</v>
      </c>
      <c r="L20" s="23">
        <v>0</v>
      </c>
      <c r="M20" s="5">
        <v>1</v>
      </c>
      <c r="N20" s="4">
        <v>18.920000000000002</v>
      </c>
      <c r="O20" s="3">
        <v>41561.370000000003</v>
      </c>
      <c r="P20" s="2">
        <v>2493.6799999999998</v>
      </c>
      <c r="Q20" s="2">
        <v>1246.8399999999999</v>
      </c>
      <c r="R20" s="2">
        <v>1246.8399999999999</v>
      </c>
      <c r="S20" s="2">
        <v>0</v>
      </c>
    </row>
    <row r="21" spans="3:19" x14ac:dyDescent="0.25">
      <c r="C21" s="2" t="s">
        <v>78</v>
      </c>
      <c r="D21" s="2" t="s">
        <v>53</v>
      </c>
      <c r="E21" s="2" t="s">
        <v>54</v>
      </c>
      <c r="F21" s="10" t="s">
        <v>82</v>
      </c>
      <c r="G21" s="4">
        <v>1</v>
      </c>
      <c r="H21" s="22">
        <v>0</v>
      </c>
      <c r="I21" s="22">
        <v>0</v>
      </c>
      <c r="J21" s="22">
        <v>1</v>
      </c>
      <c r="K21" s="22">
        <v>0</v>
      </c>
      <c r="L21" s="23">
        <v>0</v>
      </c>
      <c r="M21" s="5">
        <v>1</v>
      </c>
      <c r="N21" s="4">
        <v>3</v>
      </c>
      <c r="O21" s="3">
        <v>13410.78</v>
      </c>
      <c r="P21" s="2">
        <v>536.42999999999995</v>
      </c>
      <c r="Q21" s="2">
        <v>268.21499999999997</v>
      </c>
      <c r="R21" s="2">
        <v>0</v>
      </c>
      <c r="S21" s="2">
        <v>268.21499999999997</v>
      </c>
    </row>
    <row r="22" spans="3:19" x14ac:dyDescent="0.25">
      <c r="C22" s="67" t="s">
        <v>65</v>
      </c>
      <c r="D22" s="68"/>
      <c r="E22" s="68"/>
      <c r="F22" s="69"/>
      <c r="G22" s="33">
        <f>SUM(G10:G21)</f>
        <v>51</v>
      </c>
      <c r="H22" s="27">
        <f>SUM(H10:H21)</f>
        <v>14</v>
      </c>
      <c r="I22" s="27">
        <f>SUM(I10:I21)</f>
        <v>0</v>
      </c>
      <c r="J22" s="27">
        <f>SUM(J10:J21)</f>
        <v>10</v>
      </c>
      <c r="K22" s="27">
        <f>SUM(K10:K21)</f>
        <v>0</v>
      </c>
      <c r="L22" s="27">
        <f>SUM(L10:L21)</f>
        <v>27</v>
      </c>
      <c r="M22" s="27">
        <f>SUM(M10:M21)</f>
        <v>36</v>
      </c>
      <c r="N22" s="27">
        <f>SUM(N10:N21)</f>
        <v>549.52999999999986</v>
      </c>
      <c r="O22" s="27">
        <f>SUM(O10:O21)</f>
        <v>1181128.5192000002</v>
      </c>
      <c r="P22" s="27">
        <f>SUM(P10:P21)</f>
        <v>73957.831443999981</v>
      </c>
      <c r="Q22" s="27">
        <f>SUM(Q10:Q21)</f>
        <v>36978.915721999991</v>
      </c>
      <c r="R22" s="27">
        <f>SUM(R10:R21)</f>
        <v>9175.89</v>
      </c>
      <c r="S22" s="27">
        <f>SUM(S10:S21)</f>
        <v>27803.025721999991</v>
      </c>
    </row>
    <row r="26" spans="3:19" ht="21" x14ac:dyDescent="0.35">
      <c r="C26" s="73" t="s">
        <v>69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3:19" ht="18.75" customHeight="1" x14ac:dyDescent="0.3">
      <c r="C27" s="74" t="s">
        <v>91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3:19" ht="25.5" x14ac:dyDescent="0.25">
      <c r="C28" s="2" t="s">
        <v>33</v>
      </c>
      <c r="D28" s="2" t="s">
        <v>32</v>
      </c>
      <c r="E28" s="2" t="s">
        <v>31</v>
      </c>
      <c r="F28" s="9" t="s">
        <v>30</v>
      </c>
      <c r="G28" s="4" t="s">
        <v>29</v>
      </c>
      <c r="H28" s="22" t="s">
        <v>28</v>
      </c>
      <c r="I28" s="20" t="s">
        <v>27</v>
      </c>
      <c r="J28" s="20" t="s">
        <v>26</v>
      </c>
      <c r="K28" s="20" t="s">
        <v>25</v>
      </c>
      <c r="L28" s="10" t="s">
        <v>24</v>
      </c>
      <c r="M28" s="5" t="s">
        <v>23</v>
      </c>
      <c r="N28" s="4" t="s">
        <v>62</v>
      </c>
      <c r="O28" s="12" t="s">
        <v>21</v>
      </c>
      <c r="P28" s="2" t="s">
        <v>20</v>
      </c>
      <c r="Q28" s="2" t="s">
        <v>18</v>
      </c>
      <c r="R28" s="2" t="s">
        <v>17</v>
      </c>
    </row>
    <row r="29" spans="3:19" x14ac:dyDescent="0.25">
      <c r="C29" s="21" t="s">
        <v>78</v>
      </c>
      <c r="D29" s="13" t="s">
        <v>11</v>
      </c>
      <c r="E29" s="13" t="s">
        <v>10</v>
      </c>
      <c r="F29" s="14" t="s">
        <v>61</v>
      </c>
      <c r="G29" s="15">
        <v>2</v>
      </c>
      <c r="H29" s="24">
        <v>2</v>
      </c>
      <c r="I29" s="24">
        <v>0</v>
      </c>
      <c r="J29" s="24">
        <v>0</v>
      </c>
      <c r="K29" s="24">
        <v>0</v>
      </c>
      <c r="L29" s="29">
        <v>0</v>
      </c>
      <c r="M29" s="28">
        <v>1</v>
      </c>
      <c r="N29" s="15">
        <v>2</v>
      </c>
      <c r="O29" s="16">
        <v>29900</v>
      </c>
      <c r="P29" s="13">
        <v>249.25</v>
      </c>
      <c r="Q29" s="13">
        <v>249.25</v>
      </c>
      <c r="R29" s="13">
        <v>0</v>
      </c>
    </row>
    <row r="30" spans="3:19" x14ac:dyDescent="0.25">
      <c r="C30" s="21" t="s">
        <v>78</v>
      </c>
      <c r="D30" s="13" t="s">
        <v>11</v>
      </c>
      <c r="E30" s="13" t="s">
        <v>10</v>
      </c>
      <c r="F30" s="14" t="s">
        <v>60</v>
      </c>
      <c r="G30" s="15">
        <v>6</v>
      </c>
      <c r="H30" s="24">
        <v>0</v>
      </c>
      <c r="I30" s="24">
        <v>5</v>
      </c>
      <c r="J30" s="24">
        <v>1</v>
      </c>
      <c r="K30" s="24">
        <v>0</v>
      </c>
      <c r="L30" s="29">
        <v>0</v>
      </c>
      <c r="M30" s="28">
        <v>5</v>
      </c>
      <c r="N30" s="15">
        <v>6</v>
      </c>
      <c r="O30" s="30">
        <v>493922.51</v>
      </c>
      <c r="P30" s="13">
        <v>3365.31</v>
      </c>
      <c r="Q30" s="13">
        <v>1656.76</v>
      </c>
      <c r="R30" s="13">
        <v>1708.55</v>
      </c>
    </row>
    <row r="31" spans="3:19" x14ac:dyDescent="0.25">
      <c r="C31" s="21" t="s">
        <v>78</v>
      </c>
      <c r="D31" s="13" t="s">
        <v>11</v>
      </c>
      <c r="E31" s="13" t="s">
        <v>10</v>
      </c>
      <c r="F31" s="14" t="s">
        <v>58</v>
      </c>
      <c r="G31" s="15">
        <v>3</v>
      </c>
      <c r="H31" s="24">
        <v>0</v>
      </c>
      <c r="I31" s="24">
        <v>0</v>
      </c>
      <c r="J31" s="24">
        <v>3</v>
      </c>
      <c r="K31" s="24">
        <v>0</v>
      </c>
      <c r="L31" s="29">
        <v>0</v>
      </c>
      <c r="M31" s="28">
        <v>2</v>
      </c>
      <c r="N31" s="15">
        <v>3</v>
      </c>
      <c r="O31" s="30">
        <v>16304.15</v>
      </c>
      <c r="P31" s="13">
        <v>244.57</v>
      </c>
      <c r="Q31" s="13">
        <v>0</v>
      </c>
      <c r="R31" s="13">
        <v>244.57</v>
      </c>
    </row>
    <row r="32" spans="3:19" x14ac:dyDescent="0.25">
      <c r="C32" s="21" t="s">
        <v>78</v>
      </c>
      <c r="D32" s="13" t="s">
        <v>11</v>
      </c>
      <c r="E32" s="13" t="s">
        <v>10</v>
      </c>
      <c r="F32" s="14" t="s">
        <v>57</v>
      </c>
      <c r="G32" s="15">
        <v>3</v>
      </c>
      <c r="H32" s="24">
        <v>0</v>
      </c>
      <c r="I32" s="24">
        <v>0</v>
      </c>
      <c r="J32" s="24">
        <v>3</v>
      </c>
      <c r="K32" s="24">
        <v>0</v>
      </c>
      <c r="L32" s="29">
        <v>0</v>
      </c>
      <c r="M32" s="28">
        <v>3</v>
      </c>
      <c r="N32" s="15">
        <v>3</v>
      </c>
      <c r="O32" s="30">
        <v>12250</v>
      </c>
      <c r="P32" s="13">
        <v>315</v>
      </c>
      <c r="Q32" s="13">
        <v>0</v>
      </c>
      <c r="R32" s="13">
        <v>315</v>
      </c>
    </row>
    <row r="33" spans="3:18" x14ac:dyDescent="0.25">
      <c r="C33" s="21" t="s">
        <v>78</v>
      </c>
      <c r="D33" s="13" t="s">
        <v>9</v>
      </c>
      <c r="E33" s="13" t="s">
        <v>8</v>
      </c>
      <c r="F33" s="14" t="s">
        <v>59</v>
      </c>
      <c r="G33" s="15">
        <v>6</v>
      </c>
      <c r="H33" s="24">
        <v>0</v>
      </c>
      <c r="I33" s="24">
        <v>0</v>
      </c>
      <c r="J33" s="24">
        <v>3</v>
      </c>
      <c r="K33" s="24">
        <v>0</v>
      </c>
      <c r="L33" s="29">
        <v>3</v>
      </c>
      <c r="M33" s="28">
        <v>4</v>
      </c>
      <c r="N33" s="15">
        <v>6</v>
      </c>
      <c r="O33" s="30">
        <v>4104.5</v>
      </c>
      <c r="P33" s="13">
        <v>32.840000000000003</v>
      </c>
      <c r="Q33" s="13">
        <v>8.0500000000000007</v>
      </c>
      <c r="R33" s="13">
        <v>24.790000000000003</v>
      </c>
    </row>
    <row r="34" spans="3:18" x14ac:dyDescent="0.25">
      <c r="C34" s="21" t="s">
        <v>78</v>
      </c>
      <c r="D34" s="13" t="s">
        <v>9</v>
      </c>
      <c r="E34" s="13" t="s">
        <v>8</v>
      </c>
      <c r="F34" s="14" t="s">
        <v>58</v>
      </c>
      <c r="G34" s="15">
        <v>2</v>
      </c>
      <c r="H34" s="24">
        <v>0</v>
      </c>
      <c r="I34" s="24">
        <v>0</v>
      </c>
      <c r="J34" s="24">
        <v>2</v>
      </c>
      <c r="K34" s="24">
        <v>0</v>
      </c>
      <c r="L34" s="29">
        <v>0</v>
      </c>
      <c r="M34" s="28">
        <v>2</v>
      </c>
      <c r="N34" s="15">
        <v>2</v>
      </c>
      <c r="O34" s="16">
        <v>7800</v>
      </c>
      <c r="P34" s="13">
        <v>117</v>
      </c>
      <c r="Q34" s="13">
        <v>0</v>
      </c>
      <c r="R34" s="13">
        <v>117</v>
      </c>
    </row>
    <row r="35" spans="3:18" x14ac:dyDescent="0.25">
      <c r="C35" s="21" t="s">
        <v>78</v>
      </c>
      <c r="D35" s="13" t="s">
        <v>9</v>
      </c>
      <c r="E35" s="13" t="s">
        <v>8</v>
      </c>
      <c r="F35" s="14" t="s">
        <v>57</v>
      </c>
      <c r="G35" s="15">
        <v>1</v>
      </c>
      <c r="H35" s="24">
        <v>0</v>
      </c>
      <c r="I35" s="24">
        <v>0</v>
      </c>
      <c r="J35" s="24">
        <v>1</v>
      </c>
      <c r="K35" s="24">
        <v>0</v>
      </c>
      <c r="L35" s="29">
        <v>0</v>
      </c>
      <c r="M35" s="28">
        <v>1</v>
      </c>
      <c r="N35" s="15">
        <v>1</v>
      </c>
      <c r="O35" s="16">
        <v>3280</v>
      </c>
      <c r="P35" s="13">
        <v>65.599999999999994</v>
      </c>
      <c r="Q35" s="13">
        <v>0</v>
      </c>
      <c r="R35" s="13">
        <v>65.599999999999994</v>
      </c>
    </row>
    <row r="36" spans="3:18" x14ac:dyDescent="0.25">
      <c r="C36" s="21" t="s">
        <v>78</v>
      </c>
      <c r="D36" s="13" t="s">
        <v>9</v>
      </c>
      <c r="E36" s="13" t="s">
        <v>52</v>
      </c>
      <c r="F36" s="14" t="s">
        <v>59</v>
      </c>
      <c r="G36" s="15">
        <v>1</v>
      </c>
      <c r="H36" s="24">
        <v>1</v>
      </c>
      <c r="I36" s="24">
        <v>0</v>
      </c>
      <c r="J36" s="24">
        <v>0</v>
      </c>
      <c r="K36" s="24">
        <v>0</v>
      </c>
      <c r="L36" s="29">
        <v>0</v>
      </c>
      <c r="M36" s="28">
        <v>1</v>
      </c>
      <c r="N36" s="15">
        <v>1</v>
      </c>
      <c r="O36" s="30">
        <v>14992.38</v>
      </c>
      <c r="P36" s="13">
        <v>217.43</v>
      </c>
      <c r="Q36" s="13">
        <v>0</v>
      </c>
      <c r="R36" s="13">
        <v>217.43</v>
      </c>
    </row>
    <row r="37" spans="3:18" x14ac:dyDescent="0.25">
      <c r="C37" s="21" t="s">
        <v>78</v>
      </c>
      <c r="D37" s="13" t="s">
        <v>16</v>
      </c>
      <c r="E37" s="13" t="s">
        <v>15</v>
      </c>
      <c r="F37" s="14" t="s">
        <v>61</v>
      </c>
      <c r="G37" s="15">
        <v>1</v>
      </c>
      <c r="H37" s="24">
        <v>1</v>
      </c>
      <c r="I37" s="24">
        <v>0</v>
      </c>
      <c r="J37" s="24">
        <v>0</v>
      </c>
      <c r="K37" s="24">
        <v>0</v>
      </c>
      <c r="L37" s="29">
        <v>0</v>
      </c>
      <c r="M37" s="28">
        <v>1</v>
      </c>
      <c r="N37" s="15">
        <v>1</v>
      </c>
      <c r="O37" s="16">
        <v>2500</v>
      </c>
      <c r="P37" s="13">
        <v>32.5</v>
      </c>
      <c r="Q37" s="13">
        <v>0</v>
      </c>
      <c r="R37" s="13">
        <v>32.5</v>
      </c>
    </row>
    <row r="38" spans="3:18" x14ac:dyDescent="0.25">
      <c r="C38" s="21" t="s">
        <v>78</v>
      </c>
      <c r="D38" s="13" t="s">
        <v>16</v>
      </c>
      <c r="E38" s="13" t="s">
        <v>15</v>
      </c>
      <c r="F38" s="14" t="s">
        <v>57</v>
      </c>
      <c r="G38" s="15">
        <v>2</v>
      </c>
      <c r="H38" s="24">
        <v>0</v>
      </c>
      <c r="I38" s="24">
        <v>0</v>
      </c>
      <c r="J38" s="24">
        <v>2</v>
      </c>
      <c r="K38" s="24">
        <v>0</v>
      </c>
      <c r="L38" s="29">
        <v>0</v>
      </c>
      <c r="M38" s="28">
        <v>2</v>
      </c>
      <c r="N38" s="15">
        <v>1</v>
      </c>
      <c r="O38" s="16">
        <v>20000</v>
      </c>
      <c r="P38" s="13">
        <v>800</v>
      </c>
      <c r="Q38" s="13">
        <v>0</v>
      </c>
      <c r="R38" s="13">
        <v>800</v>
      </c>
    </row>
    <row r="39" spans="3:18" x14ac:dyDescent="0.25">
      <c r="C39" s="21" t="s">
        <v>78</v>
      </c>
      <c r="D39" s="13" t="s">
        <v>16</v>
      </c>
      <c r="E39" s="13" t="s">
        <v>48</v>
      </c>
      <c r="F39" s="14" t="s">
        <v>59</v>
      </c>
      <c r="G39" s="15">
        <v>3</v>
      </c>
      <c r="H39" s="24">
        <v>0</v>
      </c>
      <c r="I39" s="24">
        <v>0</v>
      </c>
      <c r="J39" s="24">
        <v>0</v>
      </c>
      <c r="K39" s="24">
        <v>0</v>
      </c>
      <c r="L39" s="29">
        <v>3</v>
      </c>
      <c r="M39" s="28">
        <v>2</v>
      </c>
      <c r="N39" s="15">
        <v>3</v>
      </c>
      <c r="O39" s="16">
        <v>1741.96</v>
      </c>
      <c r="P39" s="13">
        <v>13.94</v>
      </c>
      <c r="Q39" s="13">
        <v>13.94</v>
      </c>
      <c r="R39" s="13">
        <v>0</v>
      </c>
    </row>
    <row r="40" spans="3:18" x14ac:dyDescent="0.25">
      <c r="C40" s="21" t="s">
        <v>78</v>
      </c>
      <c r="D40" s="13" t="s">
        <v>83</v>
      </c>
      <c r="E40" s="13" t="s">
        <v>75</v>
      </c>
      <c r="F40" s="14" t="s">
        <v>61</v>
      </c>
      <c r="G40" s="15">
        <v>12</v>
      </c>
      <c r="H40" s="24">
        <v>12</v>
      </c>
      <c r="I40" s="24">
        <v>0</v>
      </c>
      <c r="J40" s="24">
        <v>0</v>
      </c>
      <c r="K40" s="24">
        <v>0</v>
      </c>
      <c r="L40" s="29">
        <v>0</v>
      </c>
      <c r="M40" s="28">
        <v>12</v>
      </c>
      <c r="N40" s="15">
        <v>12</v>
      </c>
      <c r="O40" s="30">
        <v>30000</v>
      </c>
      <c r="P40" s="13">
        <v>375</v>
      </c>
      <c r="Q40" s="13">
        <v>375</v>
      </c>
      <c r="R40" s="13">
        <v>0</v>
      </c>
    </row>
    <row r="41" spans="3:18" x14ac:dyDescent="0.25">
      <c r="C41" s="21" t="s">
        <v>78</v>
      </c>
      <c r="D41" s="13" t="s">
        <v>83</v>
      </c>
      <c r="E41" s="13" t="s">
        <v>1</v>
      </c>
      <c r="F41" s="14" t="s">
        <v>59</v>
      </c>
      <c r="G41" s="15">
        <v>2</v>
      </c>
      <c r="H41" s="24">
        <v>0</v>
      </c>
      <c r="I41" s="24">
        <v>2</v>
      </c>
      <c r="J41" s="24">
        <v>0</v>
      </c>
      <c r="K41" s="24">
        <v>0</v>
      </c>
      <c r="L41" s="29">
        <v>0</v>
      </c>
      <c r="M41" s="28">
        <v>1</v>
      </c>
      <c r="N41" s="15">
        <v>2</v>
      </c>
      <c r="O41" s="16">
        <v>74702</v>
      </c>
      <c r="P41" s="13">
        <v>597.62</v>
      </c>
      <c r="Q41" s="13">
        <v>0</v>
      </c>
      <c r="R41" s="13">
        <v>597.62</v>
      </c>
    </row>
    <row r="42" spans="3:18" x14ac:dyDescent="0.25">
      <c r="C42" s="21" t="s">
        <v>78</v>
      </c>
      <c r="D42" s="13" t="s">
        <v>46</v>
      </c>
      <c r="E42" s="13" t="s">
        <v>47</v>
      </c>
      <c r="F42" s="14" t="s">
        <v>61</v>
      </c>
      <c r="G42" s="15">
        <v>7</v>
      </c>
      <c r="H42" s="24">
        <v>7</v>
      </c>
      <c r="I42" s="24">
        <v>0</v>
      </c>
      <c r="J42" s="24">
        <v>0</v>
      </c>
      <c r="K42" s="24">
        <v>0</v>
      </c>
      <c r="L42" s="29">
        <v>0</v>
      </c>
      <c r="M42" s="28">
        <v>7</v>
      </c>
      <c r="N42" s="15">
        <v>7</v>
      </c>
      <c r="O42" s="16">
        <v>17500</v>
      </c>
      <c r="P42" s="13">
        <v>218.75</v>
      </c>
      <c r="Q42" s="13">
        <v>218.75</v>
      </c>
      <c r="R42" s="13">
        <v>0</v>
      </c>
    </row>
    <row r="43" spans="3:18" x14ac:dyDescent="0.25">
      <c r="C43" s="21" t="s">
        <v>78</v>
      </c>
      <c r="D43" s="13" t="s">
        <v>46</v>
      </c>
      <c r="E43" s="13" t="s">
        <v>76</v>
      </c>
      <c r="F43" s="14" t="s">
        <v>61</v>
      </c>
      <c r="G43" s="15">
        <v>5</v>
      </c>
      <c r="H43" s="24">
        <v>5</v>
      </c>
      <c r="I43" s="24">
        <v>0</v>
      </c>
      <c r="J43" s="24">
        <v>0</v>
      </c>
      <c r="K43" s="24">
        <v>0</v>
      </c>
      <c r="L43" s="29">
        <v>0</v>
      </c>
      <c r="M43" s="28">
        <v>5</v>
      </c>
      <c r="N43" s="15">
        <v>5</v>
      </c>
      <c r="O43" s="30">
        <v>12500</v>
      </c>
      <c r="P43" s="13">
        <v>156.25</v>
      </c>
      <c r="Q43" s="13">
        <v>156.25</v>
      </c>
      <c r="R43" s="13">
        <v>0</v>
      </c>
    </row>
    <row r="44" spans="3:18" x14ac:dyDescent="0.25">
      <c r="C44" s="21" t="s">
        <v>78</v>
      </c>
      <c r="D44" s="13" t="s">
        <v>53</v>
      </c>
      <c r="E44" s="13" t="s">
        <v>54</v>
      </c>
      <c r="F44" s="14" t="s">
        <v>59</v>
      </c>
      <c r="G44" s="15">
        <v>1</v>
      </c>
      <c r="H44" s="24">
        <v>0</v>
      </c>
      <c r="I44" s="24">
        <v>0</v>
      </c>
      <c r="J44" s="24">
        <v>0</v>
      </c>
      <c r="K44" s="24">
        <v>0</v>
      </c>
      <c r="L44" s="29">
        <v>1</v>
      </c>
      <c r="M44" s="28">
        <v>1</v>
      </c>
      <c r="N44" s="15">
        <v>1</v>
      </c>
      <c r="O44" s="30">
        <v>1139.05</v>
      </c>
      <c r="P44" s="13">
        <v>9.11</v>
      </c>
      <c r="Q44" s="13">
        <v>0</v>
      </c>
      <c r="R44" s="13">
        <v>9.11</v>
      </c>
    </row>
    <row r="45" spans="3:18" x14ac:dyDescent="0.25">
      <c r="C45" s="21" t="s">
        <v>78</v>
      </c>
      <c r="D45" s="13" t="s">
        <v>53</v>
      </c>
      <c r="E45" s="13" t="s">
        <v>70</v>
      </c>
      <c r="F45" s="14" t="s">
        <v>84</v>
      </c>
      <c r="G45" s="15">
        <v>2</v>
      </c>
      <c r="H45" s="24">
        <v>2</v>
      </c>
      <c r="I45" s="24">
        <v>0</v>
      </c>
      <c r="J45" s="24">
        <v>0</v>
      </c>
      <c r="K45" s="24">
        <v>0</v>
      </c>
      <c r="L45" s="29">
        <v>0</v>
      </c>
      <c r="M45" s="28">
        <v>2</v>
      </c>
      <c r="N45" s="15">
        <v>2</v>
      </c>
      <c r="O45" s="30">
        <v>30000</v>
      </c>
      <c r="P45" s="13">
        <v>69.75</v>
      </c>
      <c r="Q45" s="13">
        <v>69.75</v>
      </c>
      <c r="R45" s="13">
        <v>0</v>
      </c>
    </row>
    <row r="46" spans="3:18" x14ac:dyDescent="0.25">
      <c r="C46" s="21" t="s">
        <v>78</v>
      </c>
      <c r="D46" s="13" t="s">
        <v>41</v>
      </c>
      <c r="E46" s="13" t="s">
        <v>42</v>
      </c>
      <c r="F46" s="14" t="s">
        <v>61</v>
      </c>
      <c r="G46" s="15">
        <v>2</v>
      </c>
      <c r="H46" s="24">
        <v>2</v>
      </c>
      <c r="I46" s="24">
        <v>0</v>
      </c>
      <c r="J46" s="24">
        <v>0</v>
      </c>
      <c r="K46" s="24">
        <v>0</v>
      </c>
      <c r="L46" s="29">
        <v>0</v>
      </c>
      <c r="M46" s="28">
        <v>2</v>
      </c>
      <c r="N46" s="15">
        <v>2</v>
      </c>
      <c r="O46" s="30">
        <v>5000</v>
      </c>
      <c r="P46" s="13">
        <v>63</v>
      </c>
      <c r="Q46" s="13">
        <v>0</v>
      </c>
      <c r="R46" s="13">
        <v>63</v>
      </c>
    </row>
    <row r="47" spans="3:18" x14ac:dyDescent="0.25">
      <c r="C47" s="21" t="s">
        <v>78</v>
      </c>
      <c r="D47" s="13" t="s">
        <v>41</v>
      </c>
      <c r="E47" s="13" t="s">
        <v>43</v>
      </c>
      <c r="F47" s="14" t="s">
        <v>61</v>
      </c>
      <c r="G47" s="15">
        <v>12</v>
      </c>
      <c r="H47" s="24">
        <v>12</v>
      </c>
      <c r="I47" s="24">
        <v>0</v>
      </c>
      <c r="J47" s="24">
        <v>0</v>
      </c>
      <c r="K47" s="24">
        <v>0</v>
      </c>
      <c r="L47" s="29">
        <v>0</v>
      </c>
      <c r="M47" s="28">
        <v>12</v>
      </c>
      <c r="N47" s="15">
        <v>12</v>
      </c>
      <c r="O47" s="30">
        <v>17700</v>
      </c>
      <c r="P47" s="31">
        <v>282.75</v>
      </c>
      <c r="Q47" s="13">
        <v>0</v>
      </c>
      <c r="R47" s="31">
        <v>282.75</v>
      </c>
    </row>
    <row r="48" spans="3:18" x14ac:dyDescent="0.25">
      <c r="C48" s="70" t="s">
        <v>66</v>
      </c>
      <c r="D48" s="70"/>
      <c r="E48" s="26"/>
      <c r="F48" s="26"/>
      <c r="G48" s="26">
        <f t="shared" ref="G48:R48" si="0">SUM(G29:G47)</f>
        <v>73</v>
      </c>
      <c r="H48" s="26">
        <f t="shared" si="0"/>
        <v>44</v>
      </c>
      <c r="I48" s="26">
        <f t="shared" si="0"/>
        <v>7</v>
      </c>
      <c r="J48" s="26">
        <f t="shared" si="0"/>
        <v>15</v>
      </c>
      <c r="K48" s="26">
        <f t="shared" si="0"/>
        <v>0</v>
      </c>
      <c r="L48" s="26">
        <f t="shared" si="0"/>
        <v>7</v>
      </c>
      <c r="M48" s="26">
        <f t="shared" si="0"/>
        <v>66</v>
      </c>
      <c r="N48" s="26">
        <f t="shared" si="0"/>
        <v>72</v>
      </c>
      <c r="O48" s="26">
        <f t="shared" si="0"/>
        <v>795336.55</v>
      </c>
      <c r="P48" s="26">
        <f t="shared" si="0"/>
        <v>7225.67</v>
      </c>
      <c r="Q48" s="26">
        <f t="shared" si="0"/>
        <v>2747.75</v>
      </c>
      <c r="R48" s="26">
        <f t="shared" si="0"/>
        <v>4477.9199999999992</v>
      </c>
    </row>
    <row r="52" spans="3:21" ht="21" x14ac:dyDescent="0.35">
      <c r="C52" s="73" t="s">
        <v>73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3" spans="3:21" ht="21" customHeight="1" x14ac:dyDescent="0.35">
      <c r="C53" s="72" t="s">
        <v>91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spans="3:21" ht="25.5" x14ac:dyDescent="0.25">
      <c r="C54" s="2" t="s">
        <v>33</v>
      </c>
      <c r="D54" s="2" t="s">
        <v>32</v>
      </c>
      <c r="E54" s="2" t="s">
        <v>31</v>
      </c>
      <c r="F54" s="2" t="s">
        <v>36</v>
      </c>
      <c r="G54" s="9" t="s">
        <v>30</v>
      </c>
      <c r="H54" s="11" t="s">
        <v>29</v>
      </c>
      <c r="I54" s="22" t="s">
        <v>28</v>
      </c>
      <c r="J54" s="20" t="s">
        <v>27</v>
      </c>
      <c r="K54" s="20" t="s">
        <v>26</v>
      </c>
      <c r="L54" s="20" t="s">
        <v>25</v>
      </c>
      <c r="M54" s="10" t="s">
        <v>24</v>
      </c>
      <c r="N54" s="4" t="s">
        <v>23</v>
      </c>
      <c r="O54" s="4" t="s">
        <v>37</v>
      </c>
      <c r="P54" s="12" t="s">
        <v>21</v>
      </c>
      <c r="Q54" s="2" t="s">
        <v>20</v>
      </c>
      <c r="R54" s="2" t="s">
        <v>19</v>
      </c>
      <c r="S54" s="2" t="s">
        <v>18</v>
      </c>
      <c r="T54" s="2" t="s">
        <v>17</v>
      </c>
      <c r="U54" s="2" t="s">
        <v>90</v>
      </c>
    </row>
    <row r="55" spans="3:21" x14ac:dyDescent="0.25">
      <c r="C55" s="20" t="s">
        <v>78</v>
      </c>
      <c r="D55" s="20" t="s">
        <v>4</v>
      </c>
      <c r="E55" s="20" t="s">
        <v>3</v>
      </c>
      <c r="F55" s="20" t="s">
        <v>38</v>
      </c>
      <c r="G55" s="10" t="s">
        <v>39</v>
      </c>
      <c r="H55" s="34">
        <v>1</v>
      </c>
      <c r="I55" s="22">
        <v>0</v>
      </c>
      <c r="J55" s="20">
        <v>0</v>
      </c>
      <c r="K55" s="20">
        <v>1</v>
      </c>
      <c r="L55" s="20">
        <v>0</v>
      </c>
      <c r="M55" s="10">
        <v>0</v>
      </c>
      <c r="N55" s="35">
        <v>1</v>
      </c>
      <c r="O55" s="35">
        <v>40</v>
      </c>
      <c r="P55" s="36">
        <v>24000</v>
      </c>
      <c r="Q55" s="37">
        <v>1260</v>
      </c>
      <c r="R55" s="20">
        <v>630</v>
      </c>
      <c r="S55" s="37">
        <v>0</v>
      </c>
      <c r="T55" s="20">
        <v>630</v>
      </c>
      <c r="U55" s="20"/>
    </row>
    <row r="56" spans="3:21" x14ac:dyDescent="0.25">
      <c r="C56" s="20" t="s">
        <v>78</v>
      </c>
      <c r="D56" s="20" t="s">
        <v>4</v>
      </c>
      <c r="E56" s="20" t="s">
        <v>3</v>
      </c>
      <c r="F56" s="20" t="s">
        <v>38</v>
      </c>
      <c r="G56" s="10" t="s">
        <v>40</v>
      </c>
      <c r="H56" s="34">
        <v>1</v>
      </c>
      <c r="I56" s="22">
        <v>0</v>
      </c>
      <c r="J56" s="20">
        <v>0</v>
      </c>
      <c r="K56" s="20">
        <v>1</v>
      </c>
      <c r="L56" s="20">
        <v>0</v>
      </c>
      <c r="M56" s="10">
        <v>0</v>
      </c>
      <c r="N56" s="35">
        <v>2</v>
      </c>
      <c r="O56" s="35">
        <v>53</v>
      </c>
      <c r="P56" s="36">
        <v>45200</v>
      </c>
      <c r="Q56" s="37">
        <v>1676.5</v>
      </c>
      <c r="R56" s="20">
        <v>838.25</v>
      </c>
      <c r="S56" s="37">
        <v>0</v>
      </c>
      <c r="T56" s="20">
        <v>838.25</v>
      </c>
      <c r="U56" s="20"/>
    </row>
    <row r="57" spans="3:21" x14ac:dyDescent="0.25">
      <c r="C57" s="20" t="s">
        <v>78</v>
      </c>
      <c r="D57" s="20" t="s">
        <v>4</v>
      </c>
      <c r="E57" s="20" t="s">
        <v>3</v>
      </c>
      <c r="F57" s="80" t="s">
        <v>38</v>
      </c>
      <c r="G57" s="81" t="s">
        <v>44</v>
      </c>
      <c r="H57" s="34">
        <v>1</v>
      </c>
      <c r="I57" s="82">
        <v>0</v>
      </c>
      <c r="J57" s="82">
        <v>0</v>
      </c>
      <c r="K57" s="82">
        <v>1</v>
      </c>
      <c r="L57" s="83">
        <v>0</v>
      </c>
      <c r="M57" s="84">
        <v>0</v>
      </c>
      <c r="N57" s="85">
        <v>1</v>
      </c>
      <c r="O57" s="86">
        <v>1</v>
      </c>
      <c r="P57" s="87">
        <v>2000</v>
      </c>
      <c r="Q57" s="88">
        <v>180</v>
      </c>
      <c r="R57" s="89">
        <f t="shared" ref="R57" si="1">Q57/2</f>
        <v>90</v>
      </c>
      <c r="S57" s="88">
        <v>0</v>
      </c>
      <c r="T57" s="90">
        <f t="shared" ref="T57:U57" si="2">R57-S57</f>
        <v>90</v>
      </c>
      <c r="U57" s="90"/>
    </row>
    <row r="58" spans="3:21" x14ac:dyDescent="0.25">
      <c r="C58" s="20" t="s">
        <v>78</v>
      </c>
      <c r="D58" s="20" t="s">
        <v>4</v>
      </c>
      <c r="E58" s="20" t="s">
        <v>85</v>
      </c>
      <c r="F58" s="20" t="s">
        <v>38</v>
      </c>
      <c r="G58" s="10" t="s">
        <v>44</v>
      </c>
      <c r="H58" s="34">
        <v>1</v>
      </c>
      <c r="I58" s="22">
        <v>0</v>
      </c>
      <c r="J58" s="20">
        <v>0</v>
      </c>
      <c r="K58" s="20">
        <v>1</v>
      </c>
      <c r="L58" s="20">
        <v>0</v>
      </c>
      <c r="M58" s="10">
        <v>0</v>
      </c>
      <c r="N58" s="35">
        <v>1</v>
      </c>
      <c r="O58" s="35">
        <v>1</v>
      </c>
      <c r="P58" s="36">
        <v>1000</v>
      </c>
      <c r="Q58" s="37">
        <v>135</v>
      </c>
      <c r="R58" s="20">
        <v>67.5</v>
      </c>
      <c r="S58" s="37">
        <v>0</v>
      </c>
      <c r="T58" s="20">
        <v>67.5</v>
      </c>
      <c r="U58" s="20"/>
    </row>
    <row r="59" spans="3:21" x14ac:dyDescent="0.25">
      <c r="C59" s="20" t="s">
        <v>78</v>
      </c>
      <c r="D59" s="20" t="s">
        <v>11</v>
      </c>
      <c r="E59" s="20" t="s">
        <v>10</v>
      </c>
      <c r="F59" s="20" t="s">
        <v>38</v>
      </c>
      <c r="G59" s="10" t="s">
        <v>39</v>
      </c>
      <c r="H59" s="34">
        <v>17</v>
      </c>
      <c r="I59" s="22">
        <v>2</v>
      </c>
      <c r="J59" s="20">
        <v>0</v>
      </c>
      <c r="K59" s="20">
        <v>15</v>
      </c>
      <c r="L59" s="20">
        <v>0</v>
      </c>
      <c r="M59" s="10">
        <v>0</v>
      </c>
      <c r="N59" s="35">
        <v>17</v>
      </c>
      <c r="O59" s="35">
        <v>356</v>
      </c>
      <c r="P59" s="36">
        <v>192940</v>
      </c>
      <c r="Q59" s="37">
        <v>10112.75</v>
      </c>
      <c r="R59" s="20">
        <v>5056.375</v>
      </c>
      <c r="S59" s="37">
        <v>116.12</v>
      </c>
      <c r="T59" s="20">
        <v>4940.2550000000001</v>
      </c>
      <c r="U59" s="20"/>
    </row>
    <row r="60" spans="3:21" x14ac:dyDescent="0.25">
      <c r="C60" s="20" t="s">
        <v>78</v>
      </c>
      <c r="D60" s="20" t="s">
        <v>11</v>
      </c>
      <c r="E60" s="20" t="s">
        <v>10</v>
      </c>
      <c r="F60" s="20" t="s">
        <v>38</v>
      </c>
      <c r="G60" s="10" t="s">
        <v>40</v>
      </c>
      <c r="H60" s="34">
        <v>4</v>
      </c>
      <c r="I60" s="22">
        <v>0</v>
      </c>
      <c r="J60" s="20">
        <v>0</v>
      </c>
      <c r="K60" s="20">
        <v>4</v>
      </c>
      <c r="L60" s="20">
        <v>0</v>
      </c>
      <c r="M60" s="10">
        <v>0</v>
      </c>
      <c r="N60" s="35">
        <v>4</v>
      </c>
      <c r="O60" s="35">
        <v>93</v>
      </c>
      <c r="P60" s="36">
        <v>81400</v>
      </c>
      <c r="Q60" s="37">
        <v>4238.5</v>
      </c>
      <c r="R60" s="20">
        <v>2119.25</v>
      </c>
      <c r="S60" s="37">
        <v>0</v>
      </c>
      <c r="T60" s="20">
        <v>2119.25</v>
      </c>
      <c r="U60" s="20"/>
    </row>
    <row r="61" spans="3:21" x14ac:dyDescent="0.25">
      <c r="C61" s="20" t="s">
        <v>78</v>
      </c>
      <c r="D61" s="20" t="s">
        <v>11</v>
      </c>
      <c r="E61" s="20" t="s">
        <v>10</v>
      </c>
      <c r="F61" s="47" t="s">
        <v>38</v>
      </c>
      <c r="G61" s="48" t="s">
        <v>44</v>
      </c>
      <c r="H61" s="40">
        <v>5</v>
      </c>
      <c r="I61" s="49">
        <v>0</v>
      </c>
      <c r="J61" s="47">
        <v>0</v>
      </c>
      <c r="K61" s="47">
        <v>5</v>
      </c>
      <c r="L61" s="47">
        <v>0</v>
      </c>
      <c r="M61" s="48">
        <v>0</v>
      </c>
      <c r="N61" s="41">
        <v>5</v>
      </c>
      <c r="O61" s="41">
        <v>7</v>
      </c>
      <c r="P61" s="76">
        <v>24500</v>
      </c>
      <c r="Q61" s="77">
        <v>2205</v>
      </c>
      <c r="R61" s="47">
        <v>1102.5</v>
      </c>
      <c r="S61" s="77">
        <v>0</v>
      </c>
      <c r="T61" s="47">
        <v>1102.5</v>
      </c>
      <c r="U61" s="47"/>
    </row>
    <row r="62" spans="3:21" x14ac:dyDescent="0.25">
      <c r="C62" s="20" t="s">
        <v>78</v>
      </c>
      <c r="D62" s="20" t="s">
        <v>11</v>
      </c>
      <c r="E62" s="20" t="s">
        <v>10</v>
      </c>
      <c r="F62" s="20" t="s">
        <v>49</v>
      </c>
      <c r="G62" s="20" t="s">
        <v>50</v>
      </c>
      <c r="H62" s="40">
        <v>1</v>
      </c>
      <c r="I62" s="20">
        <v>1</v>
      </c>
      <c r="J62" s="20">
        <v>0</v>
      </c>
      <c r="K62" s="20">
        <v>0</v>
      </c>
      <c r="L62" s="20">
        <v>0</v>
      </c>
      <c r="M62" s="20">
        <v>0</v>
      </c>
      <c r="N62" s="35">
        <v>1</v>
      </c>
      <c r="O62" s="35">
        <v>21</v>
      </c>
      <c r="P62" s="20">
        <v>10500</v>
      </c>
      <c r="Q62" s="37">
        <v>472.5</v>
      </c>
      <c r="R62" s="20">
        <v>236.25</v>
      </c>
      <c r="S62" s="37">
        <v>236.25</v>
      </c>
      <c r="T62" s="20">
        <v>0</v>
      </c>
      <c r="U62" s="20"/>
    </row>
    <row r="63" spans="3:21" x14ac:dyDescent="0.25">
      <c r="C63" s="20" t="s">
        <v>78</v>
      </c>
      <c r="D63" s="20" t="s">
        <v>11</v>
      </c>
      <c r="E63" s="20" t="s">
        <v>10</v>
      </c>
      <c r="F63" s="20" t="s">
        <v>49</v>
      </c>
      <c r="G63" s="20" t="s">
        <v>86</v>
      </c>
      <c r="H63" s="40">
        <v>1</v>
      </c>
      <c r="I63" s="20">
        <v>1</v>
      </c>
      <c r="J63" s="20">
        <v>0</v>
      </c>
      <c r="K63" s="20">
        <v>0</v>
      </c>
      <c r="L63" s="20">
        <v>0</v>
      </c>
      <c r="M63" s="20">
        <v>0</v>
      </c>
      <c r="N63" s="41">
        <v>1</v>
      </c>
      <c r="O63" s="41">
        <v>3</v>
      </c>
      <c r="P63" s="20">
        <v>2400</v>
      </c>
      <c r="Q63" s="37">
        <v>126</v>
      </c>
      <c r="R63" s="20">
        <v>63</v>
      </c>
      <c r="S63" s="37">
        <v>63</v>
      </c>
      <c r="T63" s="20">
        <v>0</v>
      </c>
      <c r="U63" s="20"/>
    </row>
    <row r="64" spans="3:21" x14ac:dyDescent="0.25">
      <c r="C64" s="20" t="s">
        <v>78</v>
      </c>
      <c r="D64" s="42" t="s">
        <v>9</v>
      </c>
      <c r="E64" s="42" t="s">
        <v>52</v>
      </c>
      <c r="F64" s="42" t="s">
        <v>38</v>
      </c>
      <c r="G64" s="43" t="s">
        <v>39</v>
      </c>
      <c r="H64" s="40">
        <v>3</v>
      </c>
      <c r="I64" s="44">
        <v>0</v>
      </c>
      <c r="J64" s="42">
        <v>0</v>
      </c>
      <c r="K64" s="42">
        <v>3</v>
      </c>
      <c r="L64" s="42">
        <v>0</v>
      </c>
      <c r="M64" s="43">
        <v>0</v>
      </c>
      <c r="N64" s="35">
        <v>3</v>
      </c>
      <c r="O64" s="35">
        <v>56</v>
      </c>
      <c r="P64" s="45">
        <v>28150</v>
      </c>
      <c r="Q64" s="46">
        <v>1335.25</v>
      </c>
      <c r="R64" s="42">
        <v>667.625</v>
      </c>
      <c r="S64" s="42">
        <v>0</v>
      </c>
      <c r="T64" s="42">
        <v>667.625</v>
      </c>
      <c r="U64" s="42"/>
    </row>
    <row r="65" spans="3:21" x14ac:dyDescent="0.25">
      <c r="C65" s="20" t="s">
        <v>78</v>
      </c>
      <c r="D65" s="42" t="s">
        <v>9</v>
      </c>
      <c r="E65" s="42" t="s">
        <v>52</v>
      </c>
      <c r="F65" s="20" t="s">
        <v>38</v>
      </c>
      <c r="G65" s="10" t="s">
        <v>50</v>
      </c>
      <c r="H65" s="40">
        <v>1</v>
      </c>
      <c r="I65" s="22">
        <v>1</v>
      </c>
      <c r="J65" s="20">
        <v>0</v>
      </c>
      <c r="K65" s="20">
        <v>0</v>
      </c>
      <c r="L65" s="20">
        <v>0</v>
      </c>
      <c r="M65" s="10">
        <v>0</v>
      </c>
      <c r="N65" s="41">
        <v>1</v>
      </c>
      <c r="O65" s="41">
        <v>4</v>
      </c>
      <c r="P65" s="22">
        <v>4000</v>
      </c>
      <c r="Q65" s="20">
        <v>140</v>
      </c>
      <c r="R65" s="20">
        <v>70</v>
      </c>
      <c r="S65" s="20">
        <v>0</v>
      </c>
      <c r="T65" s="20">
        <v>70</v>
      </c>
      <c r="U65" s="20"/>
    </row>
    <row r="66" spans="3:21" x14ac:dyDescent="0.25">
      <c r="C66" s="20" t="s">
        <v>78</v>
      </c>
      <c r="D66" s="42" t="s">
        <v>9</v>
      </c>
      <c r="E66" s="42" t="s">
        <v>52</v>
      </c>
      <c r="F66" s="47" t="s">
        <v>38</v>
      </c>
      <c r="G66" s="48" t="s">
        <v>44</v>
      </c>
      <c r="H66" s="40">
        <v>4</v>
      </c>
      <c r="I66" s="49">
        <v>4</v>
      </c>
      <c r="J66" s="47">
        <v>0</v>
      </c>
      <c r="K66" s="47">
        <v>0</v>
      </c>
      <c r="L66" s="47">
        <v>0</v>
      </c>
      <c r="M66" s="48">
        <v>0</v>
      </c>
      <c r="N66" s="35">
        <v>4</v>
      </c>
      <c r="O66" s="35">
        <v>4</v>
      </c>
      <c r="P66" s="50">
        <v>7400</v>
      </c>
      <c r="Q66" s="47">
        <v>333</v>
      </c>
      <c r="R66" s="47">
        <v>166.5</v>
      </c>
      <c r="S66" s="47">
        <v>0</v>
      </c>
      <c r="T66" s="47">
        <v>166.5</v>
      </c>
      <c r="U66" s="47"/>
    </row>
    <row r="67" spans="3:21" x14ac:dyDescent="0.25">
      <c r="C67" s="20" t="s">
        <v>78</v>
      </c>
      <c r="D67" s="42" t="s">
        <v>9</v>
      </c>
      <c r="E67" s="20" t="s">
        <v>8</v>
      </c>
      <c r="F67" s="20" t="s">
        <v>38</v>
      </c>
      <c r="G67" s="20" t="s">
        <v>39</v>
      </c>
      <c r="H67" s="40">
        <v>1</v>
      </c>
      <c r="I67" s="20">
        <v>0</v>
      </c>
      <c r="J67" s="20">
        <v>0</v>
      </c>
      <c r="K67" s="20">
        <v>1</v>
      </c>
      <c r="L67" s="20">
        <v>0</v>
      </c>
      <c r="M67" s="20">
        <v>0</v>
      </c>
      <c r="N67" s="41">
        <v>1</v>
      </c>
      <c r="O67" s="41">
        <v>8</v>
      </c>
      <c r="P67" s="51">
        <v>5200</v>
      </c>
      <c r="Q67" s="20">
        <v>182</v>
      </c>
      <c r="R67" s="20">
        <v>91</v>
      </c>
      <c r="S67" s="20">
        <v>0</v>
      </c>
      <c r="T67" s="20">
        <v>91</v>
      </c>
      <c r="U67" s="20"/>
    </row>
    <row r="68" spans="3:21" x14ac:dyDescent="0.25">
      <c r="C68" s="20" t="s">
        <v>78</v>
      </c>
      <c r="D68" s="42" t="s">
        <v>9</v>
      </c>
      <c r="E68" s="20" t="s">
        <v>8</v>
      </c>
      <c r="F68" s="42" t="s">
        <v>38</v>
      </c>
      <c r="G68" s="43" t="s">
        <v>51</v>
      </c>
      <c r="H68" s="40">
        <v>2</v>
      </c>
      <c r="I68" s="44">
        <v>0</v>
      </c>
      <c r="J68" s="42">
        <v>0</v>
      </c>
      <c r="K68" s="42">
        <v>2</v>
      </c>
      <c r="L68" s="42">
        <v>0</v>
      </c>
      <c r="M68" s="43">
        <v>0</v>
      </c>
      <c r="N68" s="35">
        <v>2</v>
      </c>
      <c r="O68" s="35">
        <v>14</v>
      </c>
      <c r="P68" s="52">
        <v>15400</v>
      </c>
      <c r="Q68" s="42">
        <v>1386</v>
      </c>
      <c r="R68" s="42">
        <v>693</v>
      </c>
      <c r="S68" s="42">
        <v>0</v>
      </c>
      <c r="T68" s="42">
        <v>693</v>
      </c>
      <c r="U68" s="42"/>
    </row>
    <row r="69" spans="3:21" x14ac:dyDescent="0.25">
      <c r="C69" s="20" t="s">
        <v>78</v>
      </c>
      <c r="D69" s="42" t="s">
        <v>9</v>
      </c>
      <c r="E69" s="20" t="s">
        <v>8</v>
      </c>
      <c r="F69" s="20" t="s">
        <v>38</v>
      </c>
      <c r="G69" s="10" t="s">
        <v>40</v>
      </c>
      <c r="H69" s="40">
        <v>1</v>
      </c>
      <c r="I69" s="22">
        <v>1</v>
      </c>
      <c r="J69" s="20">
        <v>0</v>
      </c>
      <c r="K69" s="20">
        <v>0</v>
      </c>
      <c r="L69" s="20">
        <v>0</v>
      </c>
      <c r="M69" s="10">
        <v>0</v>
      </c>
      <c r="N69" s="41">
        <v>1</v>
      </c>
      <c r="O69" s="41">
        <v>2</v>
      </c>
      <c r="P69" s="53">
        <v>2000</v>
      </c>
      <c r="Q69" s="51">
        <v>70</v>
      </c>
      <c r="R69" s="20">
        <v>35</v>
      </c>
      <c r="S69" s="20">
        <v>35</v>
      </c>
      <c r="T69" s="20">
        <v>0</v>
      </c>
      <c r="U69" s="20"/>
    </row>
    <row r="70" spans="3:21" x14ac:dyDescent="0.25">
      <c r="C70" s="20" t="s">
        <v>78</v>
      </c>
      <c r="D70" s="42" t="s">
        <v>9</v>
      </c>
      <c r="E70" s="20" t="s">
        <v>8</v>
      </c>
      <c r="F70" s="20" t="s">
        <v>38</v>
      </c>
      <c r="G70" s="10" t="s">
        <v>44</v>
      </c>
      <c r="H70" s="34">
        <v>2</v>
      </c>
      <c r="I70" s="22">
        <v>0</v>
      </c>
      <c r="J70" s="20">
        <v>0</v>
      </c>
      <c r="K70" s="20">
        <v>2</v>
      </c>
      <c r="L70" s="20">
        <v>0</v>
      </c>
      <c r="M70" s="10">
        <v>0</v>
      </c>
      <c r="N70" s="35">
        <v>2</v>
      </c>
      <c r="O70" s="35">
        <v>2</v>
      </c>
      <c r="P70" s="53">
        <v>6000</v>
      </c>
      <c r="Q70" s="20">
        <v>810</v>
      </c>
      <c r="R70" s="20">
        <v>405</v>
      </c>
      <c r="S70" s="20">
        <v>0</v>
      </c>
      <c r="T70" s="20">
        <v>405</v>
      </c>
      <c r="U70" s="20"/>
    </row>
    <row r="71" spans="3:21" x14ac:dyDescent="0.25">
      <c r="C71" s="20" t="s">
        <v>78</v>
      </c>
      <c r="D71" s="42" t="s">
        <v>16</v>
      </c>
      <c r="E71" s="42" t="s">
        <v>87</v>
      </c>
      <c r="F71" s="20" t="s">
        <v>38</v>
      </c>
      <c r="G71" s="10" t="s">
        <v>39</v>
      </c>
      <c r="H71" s="34">
        <v>1</v>
      </c>
      <c r="I71" s="22">
        <v>1</v>
      </c>
      <c r="J71" s="20">
        <v>0</v>
      </c>
      <c r="K71" s="20">
        <v>0</v>
      </c>
      <c r="L71" s="20">
        <v>0</v>
      </c>
      <c r="M71" s="10">
        <v>0</v>
      </c>
      <c r="N71" s="35">
        <v>1</v>
      </c>
      <c r="O71" s="35">
        <v>1</v>
      </c>
      <c r="P71" s="22">
        <v>750</v>
      </c>
      <c r="Q71" s="20">
        <v>26.25</v>
      </c>
      <c r="R71" s="20">
        <v>13.13</v>
      </c>
      <c r="S71" s="20">
        <v>13.13</v>
      </c>
      <c r="T71" s="20">
        <v>0</v>
      </c>
      <c r="U71" s="20"/>
    </row>
    <row r="72" spans="3:21" x14ac:dyDescent="0.25">
      <c r="C72" s="20" t="s">
        <v>78</v>
      </c>
      <c r="D72" s="42" t="s">
        <v>16</v>
      </c>
      <c r="E72" s="42" t="s">
        <v>87</v>
      </c>
      <c r="F72" s="20" t="s">
        <v>38</v>
      </c>
      <c r="G72" s="10" t="s">
        <v>56</v>
      </c>
      <c r="H72" s="34">
        <v>1</v>
      </c>
      <c r="I72" s="22">
        <v>1</v>
      </c>
      <c r="J72" s="20">
        <v>0</v>
      </c>
      <c r="K72" s="20">
        <v>0</v>
      </c>
      <c r="L72" s="20">
        <v>0</v>
      </c>
      <c r="M72" s="10">
        <v>0</v>
      </c>
      <c r="N72" s="35">
        <v>1</v>
      </c>
      <c r="O72" s="35">
        <v>1</v>
      </c>
      <c r="P72" s="53">
        <v>500</v>
      </c>
      <c r="Q72" s="20">
        <v>17.5</v>
      </c>
      <c r="R72" s="20">
        <v>8.75</v>
      </c>
      <c r="S72" s="20">
        <v>8.75</v>
      </c>
      <c r="T72" s="20">
        <v>0</v>
      </c>
      <c r="U72" s="20"/>
    </row>
    <row r="73" spans="3:21" x14ac:dyDescent="0.25">
      <c r="C73" s="20" t="s">
        <v>78</v>
      </c>
      <c r="D73" s="42" t="s">
        <v>16</v>
      </c>
      <c r="E73" s="42" t="s">
        <v>87</v>
      </c>
      <c r="F73" s="20" t="s">
        <v>38</v>
      </c>
      <c r="G73" s="10" t="s">
        <v>40</v>
      </c>
      <c r="H73" s="34">
        <v>1</v>
      </c>
      <c r="I73" s="22">
        <v>1</v>
      </c>
      <c r="J73" s="20">
        <v>0</v>
      </c>
      <c r="K73" s="20">
        <v>0</v>
      </c>
      <c r="L73" s="20">
        <v>0</v>
      </c>
      <c r="M73" s="10">
        <v>0</v>
      </c>
      <c r="N73" s="35">
        <v>1</v>
      </c>
      <c r="O73" s="35">
        <v>1</v>
      </c>
      <c r="P73" s="53">
        <v>850</v>
      </c>
      <c r="Q73" s="51">
        <v>29.75</v>
      </c>
      <c r="R73" s="20">
        <v>14.88</v>
      </c>
      <c r="S73" s="20">
        <v>14.88</v>
      </c>
      <c r="T73" s="20">
        <v>0</v>
      </c>
      <c r="U73" s="20"/>
    </row>
    <row r="74" spans="3:21" x14ac:dyDescent="0.25">
      <c r="C74" s="20" t="s">
        <v>78</v>
      </c>
      <c r="D74" s="42" t="s">
        <v>16</v>
      </c>
      <c r="E74" s="42" t="s">
        <v>15</v>
      </c>
      <c r="F74" s="20" t="s">
        <v>38</v>
      </c>
      <c r="G74" s="10" t="s">
        <v>39</v>
      </c>
      <c r="H74" s="34">
        <v>4</v>
      </c>
      <c r="I74" s="22">
        <v>0</v>
      </c>
      <c r="J74" s="20">
        <v>0</v>
      </c>
      <c r="K74" s="20">
        <v>4</v>
      </c>
      <c r="L74" s="20">
        <v>0</v>
      </c>
      <c r="M74" s="10">
        <v>0</v>
      </c>
      <c r="N74" s="35">
        <v>4</v>
      </c>
      <c r="O74" s="35">
        <v>152</v>
      </c>
      <c r="P74" s="53">
        <v>141400</v>
      </c>
      <c r="Q74" s="51">
        <v>5684</v>
      </c>
      <c r="R74" s="20">
        <v>2842</v>
      </c>
      <c r="S74" s="20">
        <v>0</v>
      </c>
      <c r="T74" s="20">
        <v>2842</v>
      </c>
      <c r="U74" s="20"/>
    </row>
    <row r="75" spans="3:21" x14ac:dyDescent="0.25">
      <c r="C75" s="20" t="s">
        <v>78</v>
      </c>
      <c r="D75" s="42" t="s">
        <v>16</v>
      </c>
      <c r="E75" s="42" t="s">
        <v>15</v>
      </c>
      <c r="F75" s="20" t="s">
        <v>38</v>
      </c>
      <c r="G75" s="10" t="s">
        <v>44</v>
      </c>
      <c r="H75" s="34">
        <v>2</v>
      </c>
      <c r="I75" s="22">
        <v>0</v>
      </c>
      <c r="J75" s="20">
        <v>1</v>
      </c>
      <c r="K75" s="20">
        <v>1</v>
      </c>
      <c r="L75" s="20">
        <v>0</v>
      </c>
      <c r="M75" s="10">
        <v>0</v>
      </c>
      <c r="N75" s="35">
        <v>2</v>
      </c>
      <c r="O75" s="54">
        <v>2</v>
      </c>
      <c r="P75" s="53">
        <v>7000</v>
      </c>
      <c r="Q75" s="51">
        <v>405</v>
      </c>
      <c r="R75" s="20">
        <v>202.5</v>
      </c>
      <c r="S75" s="51">
        <v>202.5</v>
      </c>
      <c r="T75" s="20">
        <v>0</v>
      </c>
      <c r="U75" s="20"/>
    </row>
    <row r="76" spans="3:21" x14ac:dyDescent="0.25">
      <c r="C76" s="20" t="s">
        <v>78</v>
      </c>
      <c r="D76" s="42" t="s">
        <v>16</v>
      </c>
      <c r="E76" s="20" t="s">
        <v>48</v>
      </c>
      <c r="F76" s="20" t="s">
        <v>38</v>
      </c>
      <c r="G76" s="10" t="s">
        <v>39</v>
      </c>
      <c r="H76" s="34">
        <v>7</v>
      </c>
      <c r="I76" s="22">
        <v>3</v>
      </c>
      <c r="J76" s="20">
        <v>0</v>
      </c>
      <c r="K76" s="20">
        <v>4</v>
      </c>
      <c r="L76" s="20">
        <v>0</v>
      </c>
      <c r="M76" s="10">
        <v>0</v>
      </c>
      <c r="N76" s="35">
        <v>7</v>
      </c>
      <c r="O76" s="35">
        <v>92</v>
      </c>
      <c r="P76" s="22">
        <v>53300</v>
      </c>
      <c r="Q76" s="20">
        <v>2798.25</v>
      </c>
      <c r="R76" s="20">
        <v>1399.125</v>
      </c>
      <c r="S76" s="20">
        <v>144.38</v>
      </c>
      <c r="T76" s="20">
        <v>1254.7449999999999</v>
      </c>
      <c r="U76" s="20"/>
    </row>
    <row r="77" spans="3:21" x14ac:dyDescent="0.25">
      <c r="C77" s="20" t="s">
        <v>78</v>
      </c>
      <c r="D77" s="42" t="s">
        <v>16</v>
      </c>
      <c r="E77" s="20" t="s">
        <v>48</v>
      </c>
      <c r="F77" s="20" t="s">
        <v>38</v>
      </c>
      <c r="G77" s="10" t="s">
        <v>40</v>
      </c>
      <c r="H77" s="34">
        <v>3</v>
      </c>
      <c r="I77" s="22">
        <v>1</v>
      </c>
      <c r="J77" s="20">
        <v>0</v>
      </c>
      <c r="K77" s="20">
        <v>2</v>
      </c>
      <c r="L77" s="20">
        <v>0</v>
      </c>
      <c r="M77" s="10">
        <v>0</v>
      </c>
      <c r="N77" s="35">
        <v>3</v>
      </c>
      <c r="O77" s="35">
        <v>30</v>
      </c>
      <c r="P77" s="22">
        <v>43000</v>
      </c>
      <c r="Q77" s="20">
        <v>3955</v>
      </c>
      <c r="R77" s="20">
        <v>1977.5</v>
      </c>
      <c r="S77" s="20">
        <v>140</v>
      </c>
      <c r="T77" s="20">
        <v>1837.5</v>
      </c>
      <c r="U77" s="20"/>
    </row>
    <row r="78" spans="3:21" x14ac:dyDescent="0.25">
      <c r="C78" s="20" t="s">
        <v>78</v>
      </c>
      <c r="D78" s="42" t="s">
        <v>16</v>
      </c>
      <c r="E78" s="20" t="s">
        <v>48</v>
      </c>
      <c r="F78" s="20" t="s">
        <v>38</v>
      </c>
      <c r="G78" s="10" t="s">
        <v>44</v>
      </c>
      <c r="H78" s="34">
        <v>4</v>
      </c>
      <c r="I78" s="22">
        <v>2</v>
      </c>
      <c r="J78" s="20">
        <v>0</v>
      </c>
      <c r="K78" s="20">
        <v>2</v>
      </c>
      <c r="L78" s="20">
        <v>0</v>
      </c>
      <c r="M78" s="10">
        <v>0</v>
      </c>
      <c r="N78" s="35">
        <v>4</v>
      </c>
      <c r="O78" s="35">
        <v>4</v>
      </c>
      <c r="P78" s="53">
        <v>12750</v>
      </c>
      <c r="Q78" s="20">
        <v>1203.75</v>
      </c>
      <c r="R78" s="37">
        <v>601.875</v>
      </c>
      <c r="S78" s="20">
        <v>76.5</v>
      </c>
      <c r="T78" s="20">
        <v>525.375</v>
      </c>
      <c r="U78" s="20"/>
    </row>
    <row r="79" spans="3:21" x14ac:dyDescent="0.25">
      <c r="C79" s="20" t="s">
        <v>78</v>
      </c>
      <c r="D79" s="20" t="s">
        <v>2</v>
      </c>
      <c r="E79" s="20" t="s">
        <v>75</v>
      </c>
      <c r="F79" s="20" t="s">
        <v>38</v>
      </c>
      <c r="G79" s="10" t="s">
        <v>39</v>
      </c>
      <c r="H79" s="34">
        <v>5</v>
      </c>
      <c r="I79" s="22">
        <v>0</v>
      </c>
      <c r="J79" s="20">
        <v>0</v>
      </c>
      <c r="K79" s="20">
        <v>5</v>
      </c>
      <c r="L79" s="20">
        <v>0</v>
      </c>
      <c r="M79" s="10">
        <v>0</v>
      </c>
      <c r="N79" s="35">
        <v>5</v>
      </c>
      <c r="O79" s="35">
        <v>170</v>
      </c>
      <c r="P79" s="53">
        <v>102250</v>
      </c>
      <c r="Q79" s="20">
        <v>3465.37</v>
      </c>
      <c r="R79" s="20">
        <v>1732.6849999999999</v>
      </c>
      <c r="S79" s="20">
        <v>0</v>
      </c>
      <c r="T79" s="20">
        <v>1732.6849999999999</v>
      </c>
      <c r="U79" s="20"/>
    </row>
    <row r="80" spans="3:21" x14ac:dyDescent="0.25">
      <c r="C80" s="20" t="s">
        <v>78</v>
      </c>
      <c r="D80" s="20" t="s">
        <v>2</v>
      </c>
      <c r="E80" s="20" t="s">
        <v>75</v>
      </c>
      <c r="F80" s="20" t="s">
        <v>38</v>
      </c>
      <c r="G80" s="10" t="s">
        <v>40</v>
      </c>
      <c r="H80" s="34">
        <v>10</v>
      </c>
      <c r="I80" s="22">
        <v>0</v>
      </c>
      <c r="J80" s="20">
        <v>0</v>
      </c>
      <c r="K80" s="20">
        <v>10</v>
      </c>
      <c r="L80" s="20">
        <v>0</v>
      </c>
      <c r="M80" s="10">
        <v>0</v>
      </c>
      <c r="N80" s="35">
        <v>10</v>
      </c>
      <c r="O80" s="35">
        <v>478</v>
      </c>
      <c r="P80" s="53">
        <v>406350</v>
      </c>
      <c r="Q80" s="51">
        <v>39371.620000000003</v>
      </c>
      <c r="R80" s="51">
        <v>19685.810000000001</v>
      </c>
      <c r="S80" s="20">
        <v>0</v>
      </c>
      <c r="T80" s="51">
        <v>19685.810000000001</v>
      </c>
      <c r="U80" s="51"/>
    </row>
    <row r="81" spans="3:21" x14ac:dyDescent="0.25">
      <c r="C81" s="20" t="s">
        <v>78</v>
      </c>
      <c r="D81" s="20" t="s">
        <v>2</v>
      </c>
      <c r="E81" s="20" t="s">
        <v>75</v>
      </c>
      <c r="F81" s="20" t="s">
        <v>38</v>
      </c>
      <c r="G81" s="10" t="s">
        <v>44</v>
      </c>
      <c r="H81" s="34">
        <v>6</v>
      </c>
      <c r="I81" s="22">
        <v>1</v>
      </c>
      <c r="J81" s="20">
        <v>0</v>
      </c>
      <c r="K81" s="20">
        <v>5</v>
      </c>
      <c r="L81" s="20">
        <v>0</v>
      </c>
      <c r="M81" s="10">
        <v>0</v>
      </c>
      <c r="N81" s="35">
        <v>6</v>
      </c>
      <c r="O81" s="35">
        <v>15</v>
      </c>
      <c r="P81" s="53">
        <v>29500</v>
      </c>
      <c r="Q81" s="20">
        <v>3757.5</v>
      </c>
      <c r="R81" s="20">
        <v>1878.75</v>
      </c>
      <c r="S81" s="20">
        <v>0</v>
      </c>
      <c r="T81" s="20">
        <v>1878.75</v>
      </c>
      <c r="U81" s="20"/>
    </row>
    <row r="82" spans="3:21" x14ac:dyDescent="0.25">
      <c r="C82" s="55" t="s">
        <v>78</v>
      </c>
      <c r="D82" s="55" t="s">
        <v>2</v>
      </c>
      <c r="E82" s="55" t="s">
        <v>75</v>
      </c>
      <c r="F82" s="55" t="s">
        <v>38</v>
      </c>
      <c r="G82" s="56" t="s">
        <v>44</v>
      </c>
      <c r="H82" s="57">
        <v>12</v>
      </c>
      <c r="I82" s="58">
        <v>12</v>
      </c>
      <c r="J82" s="55">
        <v>0</v>
      </c>
      <c r="K82" s="55">
        <v>0</v>
      </c>
      <c r="L82" s="55">
        <v>0</v>
      </c>
      <c r="M82" s="56">
        <v>0</v>
      </c>
      <c r="N82" s="59">
        <v>12</v>
      </c>
      <c r="O82" s="59">
        <v>12</v>
      </c>
      <c r="P82" s="58">
        <v>30000</v>
      </c>
      <c r="Q82" s="55">
        <v>900</v>
      </c>
      <c r="R82" s="55">
        <v>0</v>
      </c>
      <c r="S82" s="55">
        <v>900</v>
      </c>
      <c r="T82" s="55">
        <v>0</v>
      </c>
      <c r="U82" s="55" t="s">
        <v>90</v>
      </c>
    </row>
    <row r="83" spans="3:21" x14ac:dyDescent="0.25">
      <c r="C83" s="20" t="s">
        <v>78</v>
      </c>
      <c r="D83" s="20" t="s">
        <v>2</v>
      </c>
      <c r="E83" s="20" t="s">
        <v>1</v>
      </c>
      <c r="F83" s="20" t="s">
        <v>38</v>
      </c>
      <c r="G83" s="10" t="s">
        <v>39</v>
      </c>
      <c r="H83" s="34">
        <v>5</v>
      </c>
      <c r="I83" s="22">
        <v>0</v>
      </c>
      <c r="J83" s="20">
        <v>0</v>
      </c>
      <c r="K83" s="20">
        <v>5</v>
      </c>
      <c r="L83" s="20">
        <v>0</v>
      </c>
      <c r="M83" s="10">
        <v>0</v>
      </c>
      <c r="N83" s="35">
        <v>5</v>
      </c>
      <c r="O83" s="35">
        <v>210</v>
      </c>
      <c r="P83" s="36">
        <v>132000</v>
      </c>
      <c r="Q83" s="20">
        <v>6536.25</v>
      </c>
      <c r="R83" s="20">
        <v>3268.125</v>
      </c>
      <c r="S83" s="20">
        <v>0</v>
      </c>
      <c r="T83" s="20">
        <v>3268.125</v>
      </c>
      <c r="U83" s="20"/>
    </row>
    <row r="84" spans="3:21" x14ac:dyDescent="0.25">
      <c r="C84" s="20" t="s">
        <v>78</v>
      </c>
      <c r="D84" s="20" t="s">
        <v>2</v>
      </c>
      <c r="E84" s="20" t="s">
        <v>1</v>
      </c>
      <c r="F84" s="20" t="s">
        <v>38</v>
      </c>
      <c r="G84" s="10" t="s">
        <v>40</v>
      </c>
      <c r="H84" s="34">
        <v>4</v>
      </c>
      <c r="I84" s="22">
        <v>1</v>
      </c>
      <c r="J84" s="20">
        <v>0</v>
      </c>
      <c r="K84" s="20">
        <v>3</v>
      </c>
      <c r="L84" s="20">
        <v>0</v>
      </c>
      <c r="M84" s="10">
        <v>0</v>
      </c>
      <c r="N84" s="35">
        <v>4</v>
      </c>
      <c r="O84" s="35">
        <v>127</v>
      </c>
      <c r="P84" s="53">
        <v>120700</v>
      </c>
      <c r="Q84" s="51">
        <v>9516.5</v>
      </c>
      <c r="R84" s="51">
        <v>4758.25</v>
      </c>
      <c r="S84" s="20">
        <v>0</v>
      </c>
      <c r="T84" s="51">
        <v>4758.25</v>
      </c>
      <c r="U84" s="51"/>
    </row>
    <row r="85" spans="3:21" x14ac:dyDescent="0.25">
      <c r="C85" s="20" t="s">
        <v>78</v>
      </c>
      <c r="D85" s="20" t="s">
        <v>2</v>
      </c>
      <c r="E85" s="20" t="s">
        <v>1</v>
      </c>
      <c r="F85" s="20" t="s">
        <v>38</v>
      </c>
      <c r="G85" s="10" t="s">
        <v>44</v>
      </c>
      <c r="H85" s="34">
        <v>4</v>
      </c>
      <c r="I85" s="22">
        <v>2</v>
      </c>
      <c r="J85" s="20">
        <v>0</v>
      </c>
      <c r="K85" s="20">
        <v>2</v>
      </c>
      <c r="L85" s="20">
        <v>0</v>
      </c>
      <c r="M85" s="10">
        <v>0</v>
      </c>
      <c r="N85" s="35">
        <v>4</v>
      </c>
      <c r="O85" s="35">
        <v>4</v>
      </c>
      <c r="P85" s="53">
        <v>10500</v>
      </c>
      <c r="Q85" s="20">
        <v>1305</v>
      </c>
      <c r="R85" s="20">
        <v>652.5</v>
      </c>
      <c r="S85" s="20">
        <v>1171.75</v>
      </c>
      <c r="T85" s="20">
        <v>-519.25</v>
      </c>
      <c r="U85" s="20"/>
    </row>
    <row r="86" spans="3:21" x14ac:dyDescent="0.25">
      <c r="C86" s="20" t="s">
        <v>78</v>
      </c>
      <c r="D86" s="20" t="s">
        <v>46</v>
      </c>
      <c r="E86" s="20" t="s">
        <v>47</v>
      </c>
      <c r="F86" s="20" t="s">
        <v>38</v>
      </c>
      <c r="G86" s="10" t="s">
        <v>40</v>
      </c>
      <c r="H86" s="34">
        <v>4</v>
      </c>
      <c r="I86" s="22">
        <v>0</v>
      </c>
      <c r="J86" s="20">
        <v>0</v>
      </c>
      <c r="K86" s="20">
        <v>4</v>
      </c>
      <c r="L86" s="20">
        <v>0</v>
      </c>
      <c r="M86" s="10">
        <v>0</v>
      </c>
      <c r="N86" s="35">
        <v>4</v>
      </c>
      <c r="O86" s="35">
        <v>209</v>
      </c>
      <c r="P86" s="53">
        <v>199150</v>
      </c>
      <c r="Q86" s="51">
        <v>20910.75</v>
      </c>
      <c r="R86" s="51">
        <v>10455.375</v>
      </c>
      <c r="S86" s="20">
        <v>0</v>
      </c>
      <c r="T86" s="51">
        <v>10455.375</v>
      </c>
      <c r="U86" s="51"/>
    </row>
    <row r="87" spans="3:21" x14ac:dyDescent="0.25">
      <c r="C87" s="20" t="s">
        <v>78</v>
      </c>
      <c r="D87" s="20" t="s">
        <v>46</v>
      </c>
      <c r="E87" s="20" t="s">
        <v>47</v>
      </c>
      <c r="F87" s="20" t="s">
        <v>38</v>
      </c>
      <c r="G87" s="10" t="s">
        <v>44</v>
      </c>
      <c r="H87" s="34">
        <v>4</v>
      </c>
      <c r="I87" s="22">
        <v>1</v>
      </c>
      <c r="J87" s="20">
        <v>0</v>
      </c>
      <c r="K87" s="20">
        <v>3</v>
      </c>
      <c r="L87" s="20">
        <v>0</v>
      </c>
      <c r="M87" s="10">
        <v>0</v>
      </c>
      <c r="N87" s="35">
        <v>4</v>
      </c>
      <c r="O87" s="35">
        <v>6</v>
      </c>
      <c r="P87" s="53">
        <v>15300</v>
      </c>
      <c r="Q87" s="51">
        <v>1408.5</v>
      </c>
      <c r="R87" s="51">
        <v>704.25</v>
      </c>
      <c r="S87" s="20">
        <v>164.25</v>
      </c>
      <c r="T87" s="51">
        <v>540</v>
      </c>
      <c r="U87" s="51"/>
    </row>
    <row r="88" spans="3:21" x14ac:dyDescent="0.25">
      <c r="C88" s="55" t="s">
        <v>78</v>
      </c>
      <c r="D88" s="55" t="s">
        <v>46</v>
      </c>
      <c r="E88" s="55" t="s">
        <v>47</v>
      </c>
      <c r="F88" s="55" t="s">
        <v>38</v>
      </c>
      <c r="G88" s="56" t="s">
        <v>44</v>
      </c>
      <c r="H88" s="57">
        <v>7</v>
      </c>
      <c r="I88" s="58">
        <v>7</v>
      </c>
      <c r="J88" s="55">
        <v>0</v>
      </c>
      <c r="K88" s="55">
        <v>0</v>
      </c>
      <c r="L88" s="55">
        <v>0</v>
      </c>
      <c r="M88" s="55">
        <v>0</v>
      </c>
      <c r="N88" s="59">
        <v>7</v>
      </c>
      <c r="O88" s="59">
        <v>7</v>
      </c>
      <c r="P88" s="58">
        <v>17500</v>
      </c>
      <c r="Q88" s="55">
        <v>743.75</v>
      </c>
      <c r="R88" s="55">
        <v>0</v>
      </c>
      <c r="S88" s="55">
        <v>743.75</v>
      </c>
      <c r="T88" s="55">
        <v>0</v>
      </c>
      <c r="U88" s="55" t="s">
        <v>90</v>
      </c>
    </row>
    <row r="89" spans="3:21" x14ac:dyDescent="0.25">
      <c r="C89" s="20" t="s">
        <v>78</v>
      </c>
      <c r="D89" s="20" t="s">
        <v>46</v>
      </c>
      <c r="E89" s="20" t="s">
        <v>76</v>
      </c>
      <c r="F89" s="20" t="s">
        <v>38</v>
      </c>
      <c r="G89" s="10" t="s">
        <v>40</v>
      </c>
      <c r="H89" s="34">
        <v>1</v>
      </c>
      <c r="I89" s="22">
        <v>0</v>
      </c>
      <c r="J89" s="20">
        <v>0</v>
      </c>
      <c r="K89" s="20">
        <v>1</v>
      </c>
      <c r="L89" s="20">
        <v>0</v>
      </c>
      <c r="M89" s="20">
        <v>0</v>
      </c>
      <c r="N89" s="35">
        <v>1</v>
      </c>
      <c r="O89" s="35">
        <v>60</v>
      </c>
      <c r="P89" s="53">
        <v>57000</v>
      </c>
      <c r="Q89" s="51">
        <v>5985</v>
      </c>
      <c r="R89" s="20">
        <v>2992.5</v>
      </c>
      <c r="S89" s="20">
        <v>0</v>
      </c>
      <c r="T89" s="20">
        <v>2992.5</v>
      </c>
      <c r="U89" s="20"/>
    </row>
    <row r="90" spans="3:21" x14ac:dyDescent="0.25">
      <c r="C90" s="20" t="s">
        <v>78</v>
      </c>
      <c r="D90" s="20" t="s">
        <v>46</v>
      </c>
      <c r="E90" s="20" t="s">
        <v>76</v>
      </c>
      <c r="F90" s="20" t="s">
        <v>38</v>
      </c>
      <c r="G90" s="10" t="s">
        <v>44</v>
      </c>
      <c r="H90" s="34">
        <v>1</v>
      </c>
      <c r="I90" s="22">
        <v>0</v>
      </c>
      <c r="J90" s="20">
        <v>0</v>
      </c>
      <c r="K90" s="20">
        <v>1</v>
      </c>
      <c r="L90" s="20">
        <v>0</v>
      </c>
      <c r="M90" s="20">
        <v>0</v>
      </c>
      <c r="N90" s="35">
        <v>1</v>
      </c>
      <c r="O90" s="35">
        <v>3</v>
      </c>
      <c r="P90" s="53">
        <v>6000</v>
      </c>
      <c r="Q90" s="20">
        <v>810</v>
      </c>
      <c r="R90" s="20">
        <v>405</v>
      </c>
      <c r="S90" s="20">
        <v>0</v>
      </c>
      <c r="T90" s="20">
        <v>405</v>
      </c>
      <c r="U90" s="20"/>
    </row>
    <row r="91" spans="3:21" x14ac:dyDescent="0.25">
      <c r="C91" s="55" t="s">
        <v>78</v>
      </c>
      <c r="D91" s="55" t="s">
        <v>46</v>
      </c>
      <c r="E91" s="55" t="s">
        <v>76</v>
      </c>
      <c r="F91" s="55" t="s">
        <v>38</v>
      </c>
      <c r="G91" s="56" t="s">
        <v>44</v>
      </c>
      <c r="H91" s="57">
        <v>5</v>
      </c>
      <c r="I91" s="58">
        <v>5</v>
      </c>
      <c r="J91" s="55">
        <v>0</v>
      </c>
      <c r="K91" s="55">
        <v>0</v>
      </c>
      <c r="L91" s="55">
        <v>0</v>
      </c>
      <c r="M91" s="56">
        <v>0</v>
      </c>
      <c r="N91" s="59">
        <v>5</v>
      </c>
      <c r="O91" s="59">
        <v>5</v>
      </c>
      <c r="P91" s="60">
        <v>12500</v>
      </c>
      <c r="Q91" s="61">
        <v>531.25</v>
      </c>
      <c r="R91" s="61">
        <v>0</v>
      </c>
      <c r="S91" s="55">
        <v>531.25</v>
      </c>
      <c r="T91" s="61">
        <v>0</v>
      </c>
      <c r="U91" s="61" t="s">
        <v>77</v>
      </c>
    </row>
    <row r="92" spans="3:21" x14ac:dyDescent="0.25">
      <c r="C92" s="20" t="s">
        <v>78</v>
      </c>
      <c r="D92" s="20" t="s">
        <v>53</v>
      </c>
      <c r="E92" s="20" t="s">
        <v>54</v>
      </c>
      <c r="F92" s="20" t="s">
        <v>38</v>
      </c>
      <c r="G92" s="10" t="s">
        <v>56</v>
      </c>
      <c r="H92" s="34">
        <v>1</v>
      </c>
      <c r="I92" s="22">
        <v>1</v>
      </c>
      <c r="J92" s="20">
        <v>0</v>
      </c>
      <c r="K92" s="20">
        <v>0</v>
      </c>
      <c r="L92" s="20">
        <v>0</v>
      </c>
      <c r="M92" s="10">
        <v>0</v>
      </c>
      <c r="N92" s="35">
        <v>1</v>
      </c>
      <c r="O92" s="35">
        <v>6</v>
      </c>
      <c r="P92" s="53">
        <v>500</v>
      </c>
      <c r="Q92" s="20">
        <v>17.5</v>
      </c>
      <c r="R92" s="20">
        <v>8.75</v>
      </c>
      <c r="S92" s="20">
        <v>17.5</v>
      </c>
      <c r="T92" s="20">
        <v>-8.75</v>
      </c>
      <c r="U92" s="20"/>
    </row>
    <row r="93" spans="3:21" x14ac:dyDescent="0.25">
      <c r="C93" s="20" t="s">
        <v>78</v>
      </c>
      <c r="D93" s="20" t="s">
        <v>53</v>
      </c>
      <c r="E93" s="20" t="s">
        <v>54</v>
      </c>
      <c r="F93" s="20" t="s">
        <v>38</v>
      </c>
      <c r="G93" s="10" t="s">
        <v>40</v>
      </c>
      <c r="H93" s="34">
        <v>2</v>
      </c>
      <c r="I93" s="22">
        <v>0</v>
      </c>
      <c r="J93" s="20">
        <v>0</v>
      </c>
      <c r="K93" s="20">
        <v>2</v>
      </c>
      <c r="L93" s="20">
        <v>0</v>
      </c>
      <c r="M93" s="10">
        <v>0</v>
      </c>
      <c r="N93" s="35">
        <v>1</v>
      </c>
      <c r="O93" s="35">
        <v>39</v>
      </c>
      <c r="P93" s="22">
        <v>34350</v>
      </c>
      <c r="Q93" s="20">
        <v>3606.75</v>
      </c>
      <c r="R93" s="20">
        <v>1803.375</v>
      </c>
      <c r="S93" s="20">
        <v>0</v>
      </c>
      <c r="T93" s="20">
        <v>1803.375</v>
      </c>
      <c r="U93" s="20"/>
    </row>
    <row r="94" spans="3:21" x14ac:dyDescent="0.25">
      <c r="C94" s="20" t="s">
        <v>78</v>
      </c>
      <c r="D94" s="20" t="s">
        <v>53</v>
      </c>
      <c r="E94" s="20" t="s">
        <v>54</v>
      </c>
      <c r="F94" s="20" t="s">
        <v>38</v>
      </c>
      <c r="G94" s="10" t="s">
        <v>44</v>
      </c>
      <c r="H94" s="34">
        <v>2</v>
      </c>
      <c r="I94" s="22">
        <v>2</v>
      </c>
      <c r="J94" s="20">
        <v>0</v>
      </c>
      <c r="K94" s="20">
        <v>0</v>
      </c>
      <c r="L94" s="20">
        <v>0</v>
      </c>
      <c r="M94" s="10">
        <v>0</v>
      </c>
      <c r="N94" s="35">
        <v>5</v>
      </c>
      <c r="O94" s="35">
        <v>5</v>
      </c>
      <c r="P94" s="53">
        <v>6000</v>
      </c>
      <c r="Q94" s="51">
        <v>495</v>
      </c>
      <c r="R94" s="20">
        <v>247.5</v>
      </c>
      <c r="S94" s="37">
        <v>78.75</v>
      </c>
      <c r="T94" s="20">
        <v>168.75</v>
      </c>
      <c r="U94" s="20"/>
    </row>
    <row r="95" spans="3:21" x14ac:dyDescent="0.25">
      <c r="C95" s="20" t="s">
        <v>78</v>
      </c>
      <c r="D95" s="20" t="s">
        <v>53</v>
      </c>
      <c r="E95" s="20" t="s">
        <v>70</v>
      </c>
      <c r="F95" s="21" t="s">
        <v>38</v>
      </c>
      <c r="G95" s="25" t="s">
        <v>39</v>
      </c>
      <c r="H95" s="38">
        <v>3</v>
      </c>
      <c r="I95" s="24">
        <v>3</v>
      </c>
      <c r="J95" s="21">
        <v>0</v>
      </c>
      <c r="K95" s="21">
        <v>0</v>
      </c>
      <c r="L95" s="21">
        <v>0</v>
      </c>
      <c r="M95" s="25">
        <v>0</v>
      </c>
      <c r="N95" s="39">
        <v>3</v>
      </c>
      <c r="O95" s="39">
        <v>9</v>
      </c>
      <c r="P95" s="24">
        <v>5800</v>
      </c>
      <c r="Q95" s="21">
        <v>203</v>
      </c>
      <c r="R95" s="21">
        <v>101.5</v>
      </c>
      <c r="S95" s="21">
        <v>101.5</v>
      </c>
      <c r="T95" s="21">
        <v>0</v>
      </c>
      <c r="U95" s="21"/>
    </row>
    <row r="96" spans="3:21" x14ac:dyDescent="0.25">
      <c r="C96" s="20" t="s">
        <v>78</v>
      </c>
      <c r="D96" s="20" t="s">
        <v>53</v>
      </c>
      <c r="E96" s="20" t="s">
        <v>70</v>
      </c>
      <c r="F96" s="20" t="s">
        <v>38</v>
      </c>
      <c r="G96" s="10" t="s">
        <v>56</v>
      </c>
      <c r="H96" s="34">
        <v>1</v>
      </c>
      <c r="I96" s="22">
        <v>1</v>
      </c>
      <c r="J96" s="20">
        <v>0</v>
      </c>
      <c r="K96" s="20">
        <v>0</v>
      </c>
      <c r="L96" s="20">
        <v>0</v>
      </c>
      <c r="M96" s="10">
        <v>0</v>
      </c>
      <c r="N96" s="35">
        <v>1</v>
      </c>
      <c r="O96" s="35">
        <v>4</v>
      </c>
      <c r="P96" s="78">
        <v>1250</v>
      </c>
      <c r="Q96" s="79">
        <v>43.75</v>
      </c>
      <c r="R96" s="20">
        <v>21.875</v>
      </c>
      <c r="S96" s="20">
        <v>21.88</v>
      </c>
      <c r="T96" s="20">
        <v>-4.9999999999990052E-3</v>
      </c>
      <c r="U96" s="20"/>
    </row>
    <row r="97" spans="3:21" x14ac:dyDescent="0.25">
      <c r="C97" s="20" t="s">
        <v>78</v>
      </c>
      <c r="D97" s="20" t="s">
        <v>53</v>
      </c>
      <c r="E97" s="20" t="s">
        <v>70</v>
      </c>
      <c r="F97" s="20" t="s">
        <v>38</v>
      </c>
      <c r="G97" s="10" t="s">
        <v>40</v>
      </c>
      <c r="H97" s="34">
        <v>3</v>
      </c>
      <c r="I97" s="22">
        <v>1</v>
      </c>
      <c r="J97" s="20">
        <v>0</v>
      </c>
      <c r="K97" s="20">
        <v>2</v>
      </c>
      <c r="L97" s="20">
        <v>0</v>
      </c>
      <c r="M97" s="10">
        <v>0</v>
      </c>
      <c r="N97" s="35">
        <v>1</v>
      </c>
      <c r="O97" s="35">
        <v>86</v>
      </c>
      <c r="P97" s="53">
        <v>98000</v>
      </c>
      <c r="Q97" s="62">
        <v>9870</v>
      </c>
      <c r="R97" s="20">
        <v>4935</v>
      </c>
      <c r="S97" s="20">
        <v>105</v>
      </c>
      <c r="T97" s="20">
        <v>4830</v>
      </c>
      <c r="U97" s="20"/>
    </row>
    <row r="98" spans="3:21" x14ac:dyDescent="0.25">
      <c r="C98" s="20" t="s">
        <v>78</v>
      </c>
      <c r="D98" s="20" t="s">
        <v>53</v>
      </c>
      <c r="E98" s="20" t="s">
        <v>70</v>
      </c>
      <c r="F98" s="20" t="s">
        <v>38</v>
      </c>
      <c r="G98" s="10" t="s">
        <v>44</v>
      </c>
      <c r="H98" s="34">
        <v>3</v>
      </c>
      <c r="I98" s="22">
        <v>1</v>
      </c>
      <c r="J98" s="20">
        <v>0</v>
      </c>
      <c r="K98" s="20">
        <v>2</v>
      </c>
      <c r="L98" s="20">
        <v>0</v>
      </c>
      <c r="M98" s="10">
        <v>0</v>
      </c>
      <c r="N98" s="35">
        <v>2</v>
      </c>
      <c r="O98" s="35">
        <v>3</v>
      </c>
      <c r="P98" s="53">
        <v>11500</v>
      </c>
      <c r="Q98" s="20">
        <v>1237.5</v>
      </c>
      <c r="R98" s="20">
        <v>618.75</v>
      </c>
      <c r="S98" s="20">
        <v>78.75</v>
      </c>
      <c r="T98" s="20">
        <v>540</v>
      </c>
      <c r="U98" s="20"/>
    </row>
    <row r="99" spans="3:21" x14ac:dyDescent="0.25">
      <c r="C99" s="20" t="s">
        <v>78</v>
      </c>
      <c r="D99" s="20" t="s">
        <v>41</v>
      </c>
      <c r="E99" s="20" t="s">
        <v>45</v>
      </c>
      <c r="F99" s="20" t="s">
        <v>38</v>
      </c>
      <c r="G99" s="10" t="s">
        <v>39</v>
      </c>
      <c r="H99" s="34">
        <v>1</v>
      </c>
      <c r="I99" s="22">
        <v>1</v>
      </c>
      <c r="J99" s="20">
        <v>0</v>
      </c>
      <c r="K99" s="20">
        <v>0</v>
      </c>
      <c r="L99" s="20">
        <v>0</v>
      </c>
      <c r="M99" s="10">
        <v>0</v>
      </c>
      <c r="N99" s="35">
        <v>1</v>
      </c>
      <c r="O99" s="35">
        <v>47</v>
      </c>
      <c r="P99" s="53">
        <v>23500</v>
      </c>
      <c r="Q99" s="51">
        <v>411.25</v>
      </c>
      <c r="R99" s="51">
        <v>205.625</v>
      </c>
      <c r="S99" s="20">
        <v>0</v>
      </c>
      <c r="T99" s="51">
        <v>205.625</v>
      </c>
      <c r="U99" s="51"/>
    </row>
    <row r="100" spans="3:21" x14ac:dyDescent="0.25">
      <c r="C100" s="20" t="s">
        <v>78</v>
      </c>
      <c r="D100" s="20" t="s">
        <v>41</v>
      </c>
      <c r="E100" s="20" t="s">
        <v>45</v>
      </c>
      <c r="F100" s="20" t="s">
        <v>38</v>
      </c>
      <c r="G100" s="10" t="s">
        <v>40</v>
      </c>
      <c r="H100" s="34">
        <v>1</v>
      </c>
      <c r="I100" s="22">
        <v>0</v>
      </c>
      <c r="J100" s="20">
        <v>0</v>
      </c>
      <c r="K100" s="20">
        <v>1</v>
      </c>
      <c r="L100" s="20">
        <v>0</v>
      </c>
      <c r="M100" s="10">
        <v>0</v>
      </c>
      <c r="N100" s="35">
        <v>1</v>
      </c>
      <c r="O100" s="35">
        <v>9</v>
      </c>
      <c r="P100" s="53">
        <v>8100</v>
      </c>
      <c r="Q100" s="20">
        <v>425.25</v>
      </c>
      <c r="R100" s="20">
        <v>212.625</v>
      </c>
      <c r="S100" s="20">
        <v>0</v>
      </c>
      <c r="T100" s="20">
        <v>212.625</v>
      </c>
      <c r="U100" s="20"/>
    </row>
    <row r="101" spans="3:21" x14ac:dyDescent="0.25">
      <c r="C101" s="20" t="s">
        <v>78</v>
      </c>
      <c r="D101" s="20" t="s">
        <v>41</v>
      </c>
      <c r="E101" s="20" t="s">
        <v>42</v>
      </c>
      <c r="F101" s="20" t="s">
        <v>38</v>
      </c>
      <c r="G101" s="10" t="s">
        <v>39</v>
      </c>
      <c r="H101" s="34">
        <v>4</v>
      </c>
      <c r="I101" s="22">
        <v>0</v>
      </c>
      <c r="J101" s="20">
        <v>0</v>
      </c>
      <c r="K101" s="20">
        <v>4</v>
      </c>
      <c r="L101" s="20">
        <v>0</v>
      </c>
      <c r="M101" s="10">
        <v>0</v>
      </c>
      <c r="N101" s="35">
        <v>4</v>
      </c>
      <c r="O101" s="35">
        <v>170</v>
      </c>
      <c r="P101" s="53">
        <v>109700</v>
      </c>
      <c r="Q101" s="20">
        <v>5759.25</v>
      </c>
      <c r="R101" s="20">
        <v>2879.625</v>
      </c>
      <c r="S101" s="20">
        <v>0</v>
      </c>
      <c r="T101" s="20">
        <v>2879.625</v>
      </c>
      <c r="U101" s="20"/>
    </row>
    <row r="102" spans="3:21" x14ac:dyDescent="0.25">
      <c r="C102" s="20" t="s">
        <v>78</v>
      </c>
      <c r="D102" s="20" t="s">
        <v>41</v>
      </c>
      <c r="E102" s="20" t="s">
        <v>42</v>
      </c>
      <c r="F102" s="20" t="s">
        <v>38</v>
      </c>
      <c r="G102" s="10" t="s">
        <v>40</v>
      </c>
      <c r="H102" s="34">
        <v>3</v>
      </c>
      <c r="I102" s="22">
        <v>0</v>
      </c>
      <c r="J102" s="20">
        <v>0</v>
      </c>
      <c r="K102" s="20">
        <v>3</v>
      </c>
      <c r="L102" s="20">
        <v>0</v>
      </c>
      <c r="M102" s="10">
        <v>0</v>
      </c>
      <c r="N102" s="35">
        <v>3</v>
      </c>
      <c r="O102" s="35">
        <v>57</v>
      </c>
      <c r="P102" s="53">
        <v>53500</v>
      </c>
      <c r="Q102" s="62">
        <v>5143</v>
      </c>
      <c r="R102" s="20">
        <v>2571.5</v>
      </c>
      <c r="S102" s="20">
        <v>0</v>
      </c>
      <c r="T102" s="20">
        <v>2571.5</v>
      </c>
      <c r="U102" s="20"/>
    </row>
    <row r="103" spans="3:21" x14ac:dyDescent="0.25">
      <c r="C103" s="20" t="s">
        <v>78</v>
      </c>
      <c r="D103" s="20" t="s">
        <v>41</v>
      </c>
      <c r="E103" s="20" t="s">
        <v>42</v>
      </c>
      <c r="F103" s="20" t="s">
        <v>38</v>
      </c>
      <c r="G103" s="10" t="s">
        <v>44</v>
      </c>
      <c r="H103" s="34">
        <v>5</v>
      </c>
      <c r="I103" s="22">
        <v>3</v>
      </c>
      <c r="J103" s="20">
        <v>0</v>
      </c>
      <c r="K103" s="20">
        <v>2</v>
      </c>
      <c r="L103" s="20">
        <v>0</v>
      </c>
      <c r="M103" s="10">
        <v>0</v>
      </c>
      <c r="N103" s="35">
        <v>5</v>
      </c>
      <c r="O103" s="35">
        <v>5</v>
      </c>
      <c r="P103" s="53">
        <v>12500</v>
      </c>
      <c r="Q103" s="20">
        <v>967.5</v>
      </c>
      <c r="R103" s="20">
        <v>483.75</v>
      </c>
      <c r="S103" s="20">
        <v>180</v>
      </c>
      <c r="T103" s="20">
        <v>303.75</v>
      </c>
      <c r="U103" s="20"/>
    </row>
    <row r="104" spans="3:21" x14ac:dyDescent="0.25">
      <c r="C104" s="20" t="s">
        <v>78</v>
      </c>
      <c r="D104" s="20" t="s">
        <v>6</v>
      </c>
      <c r="E104" s="20" t="s">
        <v>7</v>
      </c>
      <c r="F104" s="20" t="s">
        <v>38</v>
      </c>
      <c r="G104" s="10" t="s">
        <v>39</v>
      </c>
      <c r="H104" s="34">
        <v>4</v>
      </c>
      <c r="I104" s="22">
        <v>0</v>
      </c>
      <c r="J104" s="20">
        <v>0</v>
      </c>
      <c r="K104" s="20">
        <v>4</v>
      </c>
      <c r="L104" s="20">
        <v>0</v>
      </c>
      <c r="M104" s="10">
        <v>0</v>
      </c>
      <c r="N104" s="35">
        <v>4</v>
      </c>
      <c r="O104" s="35">
        <v>122</v>
      </c>
      <c r="P104" s="53">
        <v>79150</v>
      </c>
      <c r="Q104" s="51">
        <v>2770.25</v>
      </c>
      <c r="R104" s="51">
        <v>1385.125</v>
      </c>
      <c r="S104" s="20">
        <v>0</v>
      </c>
      <c r="T104" s="51">
        <v>1385.125</v>
      </c>
      <c r="U104" s="51"/>
    </row>
    <row r="105" spans="3:21" x14ac:dyDescent="0.25">
      <c r="C105" s="20" t="s">
        <v>78</v>
      </c>
      <c r="D105" s="20" t="s">
        <v>6</v>
      </c>
      <c r="E105" s="20" t="s">
        <v>7</v>
      </c>
      <c r="F105" s="20" t="s">
        <v>38</v>
      </c>
      <c r="G105" s="10" t="s">
        <v>51</v>
      </c>
      <c r="H105" s="34">
        <v>1</v>
      </c>
      <c r="I105" s="22">
        <v>0</v>
      </c>
      <c r="J105" s="20">
        <v>0</v>
      </c>
      <c r="K105" s="20">
        <v>1</v>
      </c>
      <c r="L105" s="20">
        <v>0</v>
      </c>
      <c r="M105" s="10">
        <v>0</v>
      </c>
      <c r="N105" s="35">
        <v>1</v>
      </c>
      <c r="O105" s="35">
        <v>8</v>
      </c>
      <c r="P105" s="53">
        <v>9000</v>
      </c>
      <c r="Q105" s="20">
        <v>810</v>
      </c>
      <c r="R105" s="20">
        <v>405</v>
      </c>
      <c r="S105" s="20">
        <v>0</v>
      </c>
      <c r="T105" s="20">
        <v>405</v>
      </c>
      <c r="U105" s="20"/>
    </row>
    <row r="106" spans="3:21" x14ac:dyDescent="0.25">
      <c r="C106" s="20" t="s">
        <v>78</v>
      </c>
      <c r="D106" s="20" t="s">
        <v>6</v>
      </c>
      <c r="E106" s="20" t="s">
        <v>7</v>
      </c>
      <c r="F106" s="20" t="s">
        <v>38</v>
      </c>
      <c r="G106" s="10" t="s">
        <v>40</v>
      </c>
      <c r="H106" s="34">
        <v>5</v>
      </c>
      <c r="I106" s="22">
        <v>2</v>
      </c>
      <c r="J106" s="20">
        <v>0</v>
      </c>
      <c r="K106" s="20">
        <v>3</v>
      </c>
      <c r="L106" s="20">
        <v>0</v>
      </c>
      <c r="M106" s="10">
        <v>0</v>
      </c>
      <c r="N106" s="35">
        <v>5</v>
      </c>
      <c r="O106" s="35">
        <v>39</v>
      </c>
      <c r="P106" s="53">
        <v>35100</v>
      </c>
      <c r="Q106" s="20">
        <v>3251.5</v>
      </c>
      <c r="R106" s="20">
        <v>1625.75</v>
      </c>
      <c r="S106" s="20">
        <v>108.5</v>
      </c>
      <c r="T106" s="20">
        <v>1517.25</v>
      </c>
      <c r="U106" s="20"/>
    </row>
    <row r="107" spans="3:21" x14ac:dyDescent="0.25">
      <c r="C107" s="20" t="s">
        <v>78</v>
      </c>
      <c r="D107" s="20" t="s">
        <v>6</v>
      </c>
      <c r="E107" s="20" t="s">
        <v>7</v>
      </c>
      <c r="F107" s="20" t="s">
        <v>38</v>
      </c>
      <c r="G107" s="10" t="s">
        <v>44</v>
      </c>
      <c r="H107" s="34">
        <v>4</v>
      </c>
      <c r="I107" s="22">
        <v>3</v>
      </c>
      <c r="J107" s="20">
        <v>0</v>
      </c>
      <c r="K107" s="20">
        <v>1</v>
      </c>
      <c r="L107" s="20">
        <v>0</v>
      </c>
      <c r="M107" s="10">
        <v>0</v>
      </c>
      <c r="N107" s="35">
        <v>4</v>
      </c>
      <c r="O107" s="35">
        <v>4</v>
      </c>
      <c r="P107" s="53">
        <v>7850</v>
      </c>
      <c r="Q107" s="62">
        <v>524.25</v>
      </c>
      <c r="R107" s="20">
        <v>262.125</v>
      </c>
      <c r="S107" s="20">
        <v>221.63</v>
      </c>
      <c r="T107" s="20">
        <v>40.495000000000005</v>
      </c>
      <c r="U107" s="20"/>
    </row>
    <row r="108" spans="3:21" x14ac:dyDescent="0.25">
      <c r="C108" s="20" t="s">
        <v>78</v>
      </c>
      <c r="D108" s="20" t="s">
        <v>6</v>
      </c>
      <c r="E108" s="20" t="s">
        <v>7</v>
      </c>
      <c r="F108" s="20" t="s">
        <v>49</v>
      </c>
      <c r="G108" s="10" t="s">
        <v>39</v>
      </c>
      <c r="H108" s="34">
        <v>1</v>
      </c>
      <c r="I108" s="22">
        <v>0</v>
      </c>
      <c r="J108" s="20">
        <v>0</v>
      </c>
      <c r="K108" s="20">
        <v>1</v>
      </c>
      <c r="L108" s="20">
        <v>0</v>
      </c>
      <c r="M108" s="10">
        <v>0</v>
      </c>
      <c r="N108" s="35">
        <v>1</v>
      </c>
      <c r="O108" s="35">
        <v>50</v>
      </c>
      <c r="P108" s="53">
        <v>1140</v>
      </c>
      <c r="Q108" s="20">
        <v>34.200000000000003</v>
      </c>
      <c r="R108" s="20">
        <v>17.100000000000001</v>
      </c>
      <c r="S108" s="20">
        <v>0</v>
      </c>
      <c r="T108" s="20">
        <v>17.100000000000001</v>
      </c>
      <c r="U108" s="20"/>
    </row>
    <row r="109" spans="3:21" x14ac:dyDescent="0.25">
      <c r="C109" s="20" t="s">
        <v>78</v>
      </c>
      <c r="D109" s="20" t="s">
        <v>6</v>
      </c>
      <c r="E109" s="20" t="s">
        <v>88</v>
      </c>
      <c r="F109" s="20" t="s">
        <v>38</v>
      </c>
      <c r="G109" s="10" t="s">
        <v>39</v>
      </c>
      <c r="H109" s="34">
        <v>1</v>
      </c>
      <c r="I109" s="22">
        <v>0</v>
      </c>
      <c r="J109" s="20">
        <v>0</v>
      </c>
      <c r="K109" s="20">
        <v>1</v>
      </c>
      <c r="L109" s="20">
        <v>0</v>
      </c>
      <c r="M109" s="10">
        <v>0</v>
      </c>
      <c r="N109" s="35">
        <v>1</v>
      </c>
      <c r="O109" s="35">
        <v>30</v>
      </c>
      <c r="P109" s="53">
        <v>21000</v>
      </c>
      <c r="Q109" s="20">
        <v>735</v>
      </c>
      <c r="R109" s="20">
        <v>367.5</v>
      </c>
      <c r="S109" s="20">
        <v>0</v>
      </c>
      <c r="T109" s="20">
        <v>367.5</v>
      </c>
      <c r="U109" s="20"/>
    </row>
    <row r="110" spans="3:21" x14ac:dyDescent="0.25">
      <c r="C110" s="20" t="s">
        <v>78</v>
      </c>
      <c r="D110" s="20" t="s">
        <v>6</v>
      </c>
      <c r="E110" s="20" t="s">
        <v>88</v>
      </c>
      <c r="F110" s="20" t="s">
        <v>49</v>
      </c>
      <c r="G110" s="10" t="s">
        <v>50</v>
      </c>
      <c r="H110" s="34">
        <v>1</v>
      </c>
      <c r="I110" s="22">
        <v>1</v>
      </c>
      <c r="J110" s="20">
        <v>0</v>
      </c>
      <c r="K110" s="20">
        <v>0</v>
      </c>
      <c r="L110" s="20">
        <v>0</v>
      </c>
      <c r="M110" s="10">
        <v>0</v>
      </c>
      <c r="N110" s="35">
        <v>1</v>
      </c>
      <c r="O110" s="35">
        <v>8</v>
      </c>
      <c r="P110" s="53">
        <v>4800</v>
      </c>
      <c r="Q110" s="20">
        <v>216</v>
      </c>
      <c r="R110" s="20">
        <v>108</v>
      </c>
      <c r="S110" s="20">
        <v>108</v>
      </c>
      <c r="T110" s="20">
        <v>0</v>
      </c>
      <c r="U110" s="20"/>
    </row>
    <row r="111" spans="3:21" x14ac:dyDescent="0.25">
      <c r="C111" s="20" t="s">
        <v>78</v>
      </c>
      <c r="D111" s="20" t="s">
        <v>6</v>
      </c>
      <c r="E111" s="20" t="s">
        <v>88</v>
      </c>
      <c r="F111" s="20" t="s">
        <v>49</v>
      </c>
      <c r="G111" s="10" t="s">
        <v>86</v>
      </c>
      <c r="H111" s="34">
        <v>1</v>
      </c>
      <c r="I111" s="22">
        <v>1</v>
      </c>
      <c r="J111" s="20">
        <v>0</v>
      </c>
      <c r="K111" s="20">
        <v>0</v>
      </c>
      <c r="L111" s="20">
        <v>0</v>
      </c>
      <c r="M111" s="10">
        <v>0</v>
      </c>
      <c r="N111" s="35">
        <v>1</v>
      </c>
      <c r="O111" s="35">
        <v>1</v>
      </c>
      <c r="P111" s="53">
        <v>700</v>
      </c>
      <c r="Q111" s="20">
        <v>36.75</v>
      </c>
      <c r="R111" s="20">
        <v>18.375</v>
      </c>
      <c r="S111" s="20">
        <v>18.38</v>
      </c>
      <c r="T111" s="20">
        <v>-4.9999999999990052E-3</v>
      </c>
      <c r="U111" s="20"/>
    </row>
    <row r="112" spans="3:21" x14ac:dyDescent="0.25">
      <c r="C112" s="20" t="s">
        <v>78</v>
      </c>
      <c r="D112" s="20" t="s">
        <v>6</v>
      </c>
      <c r="E112" s="20" t="s">
        <v>13</v>
      </c>
      <c r="F112" s="20" t="s">
        <v>38</v>
      </c>
      <c r="G112" s="10" t="s">
        <v>39</v>
      </c>
      <c r="H112" s="34">
        <v>5</v>
      </c>
      <c r="I112" s="22">
        <v>0</v>
      </c>
      <c r="J112" s="20">
        <v>0</v>
      </c>
      <c r="K112" s="20">
        <v>5</v>
      </c>
      <c r="L112" s="20">
        <v>0</v>
      </c>
      <c r="M112" s="10">
        <v>0</v>
      </c>
      <c r="N112" s="35">
        <v>5</v>
      </c>
      <c r="O112" s="35">
        <v>197</v>
      </c>
      <c r="P112" s="53">
        <v>127850</v>
      </c>
      <c r="Q112" s="20">
        <v>5902.75</v>
      </c>
      <c r="R112" s="20">
        <v>2951.375</v>
      </c>
      <c r="S112" s="20">
        <v>0</v>
      </c>
      <c r="T112" s="20">
        <v>2951.375</v>
      </c>
      <c r="U112" s="20"/>
    </row>
    <row r="113" spans="3:21" x14ac:dyDescent="0.25">
      <c r="C113" s="20" t="s">
        <v>78</v>
      </c>
      <c r="D113" s="20" t="s">
        <v>6</v>
      </c>
      <c r="E113" s="20" t="s">
        <v>13</v>
      </c>
      <c r="F113" s="20" t="s">
        <v>38</v>
      </c>
      <c r="G113" s="10" t="s">
        <v>56</v>
      </c>
      <c r="H113" s="34">
        <v>1</v>
      </c>
      <c r="I113" s="22">
        <v>0</v>
      </c>
      <c r="J113" s="20">
        <v>0</v>
      </c>
      <c r="K113" s="20">
        <v>1</v>
      </c>
      <c r="L113" s="20">
        <v>0</v>
      </c>
      <c r="M113" s="10">
        <v>0</v>
      </c>
      <c r="N113" s="35">
        <v>1</v>
      </c>
      <c r="O113" s="35">
        <v>10</v>
      </c>
      <c r="P113" s="53">
        <v>4000</v>
      </c>
      <c r="Q113" s="20">
        <v>210</v>
      </c>
      <c r="R113" s="20">
        <v>105</v>
      </c>
      <c r="S113" s="20">
        <v>0</v>
      </c>
      <c r="T113" s="20">
        <v>105</v>
      </c>
      <c r="U113" s="20"/>
    </row>
    <row r="114" spans="3:21" x14ac:dyDescent="0.25">
      <c r="C114" s="20" t="s">
        <v>78</v>
      </c>
      <c r="D114" s="20" t="s">
        <v>6</v>
      </c>
      <c r="E114" s="20" t="s">
        <v>13</v>
      </c>
      <c r="F114" s="20" t="s">
        <v>38</v>
      </c>
      <c r="G114" s="10" t="s">
        <v>51</v>
      </c>
      <c r="H114" s="34">
        <v>1</v>
      </c>
      <c r="I114" s="22">
        <v>0</v>
      </c>
      <c r="J114" s="20">
        <v>0</v>
      </c>
      <c r="K114" s="20">
        <v>1</v>
      </c>
      <c r="L114" s="20">
        <v>0</v>
      </c>
      <c r="M114" s="10">
        <v>0</v>
      </c>
      <c r="N114" s="35">
        <v>1</v>
      </c>
      <c r="O114" s="35">
        <v>21</v>
      </c>
      <c r="P114" s="53">
        <v>25200</v>
      </c>
      <c r="Q114" s="20">
        <v>2268</v>
      </c>
      <c r="R114" s="20">
        <v>1134</v>
      </c>
      <c r="S114" s="20">
        <v>0</v>
      </c>
      <c r="T114" s="20">
        <v>1134</v>
      </c>
      <c r="U114" s="20"/>
    </row>
    <row r="115" spans="3:21" x14ac:dyDescent="0.25">
      <c r="C115" s="20" t="s">
        <v>78</v>
      </c>
      <c r="D115" s="20" t="s">
        <v>6</v>
      </c>
      <c r="E115" s="20" t="s">
        <v>13</v>
      </c>
      <c r="F115" s="20" t="s">
        <v>38</v>
      </c>
      <c r="G115" s="10" t="s">
        <v>40</v>
      </c>
      <c r="H115" s="34">
        <v>4</v>
      </c>
      <c r="I115" s="22">
        <v>0</v>
      </c>
      <c r="J115" s="20">
        <v>0</v>
      </c>
      <c r="K115" s="20">
        <v>4</v>
      </c>
      <c r="L115" s="20">
        <v>0</v>
      </c>
      <c r="M115" s="10">
        <v>0</v>
      </c>
      <c r="N115" s="35">
        <v>4</v>
      </c>
      <c r="O115" s="35">
        <v>42</v>
      </c>
      <c r="P115" s="53">
        <v>37300</v>
      </c>
      <c r="Q115" s="20">
        <v>3412.5</v>
      </c>
      <c r="R115" s="20">
        <v>1706.25</v>
      </c>
      <c r="S115" s="20">
        <v>0</v>
      </c>
      <c r="T115" s="20">
        <v>1706.25</v>
      </c>
      <c r="U115" s="20"/>
    </row>
    <row r="116" spans="3:21" x14ac:dyDescent="0.25">
      <c r="C116" s="20" t="s">
        <v>78</v>
      </c>
      <c r="D116" s="20" t="s">
        <v>6</v>
      </c>
      <c r="E116" s="20" t="s">
        <v>13</v>
      </c>
      <c r="F116" s="20" t="s">
        <v>38</v>
      </c>
      <c r="G116" s="10" t="s">
        <v>44</v>
      </c>
      <c r="H116" s="34">
        <v>2</v>
      </c>
      <c r="I116" s="22">
        <v>0</v>
      </c>
      <c r="J116" s="20">
        <v>0</v>
      </c>
      <c r="K116" s="20">
        <v>2</v>
      </c>
      <c r="L116" s="20">
        <v>0</v>
      </c>
      <c r="M116" s="10">
        <v>0</v>
      </c>
      <c r="N116" s="35">
        <v>2</v>
      </c>
      <c r="O116" s="35">
        <v>2</v>
      </c>
      <c r="P116" s="53">
        <v>2400</v>
      </c>
      <c r="Q116" s="20">
        <v>324</v>
      </c>
      <c r="R116" s="20">
        <v>162</v>
      </c>
      <c r="S116" s="20">
        <v>0</v>
      </c>
      <c r="T116" s="20">
        <v>162</v>
      </c>
      <c r="U116" s="20"/>
    </row>
    <row r="117" spans="3:21" x14ac:dyDescent="0.25">
      <c r="C117" s="20" t="s">
        <v>78</v>
      </c>
      <c r="D117" s="20" t="s">
        <v>6</v>
      </c>
      <c r="E117" s="20" t="s">
        <v>89</v>
      </c>
      <c r="F117" s="20" t="s">
        <v>38</v>
      </c>
      <c r="G117" s="10" t="s">
        <v>39</v>
      </c>
      <c r="H117" s="34">
        <v>1</v>
      </c>
      <c r="I117" s="22">
        <v>0</v>
      </c>
      <c r="J117" s="20">
        <v>0</v>
      </c>
      <c r="K117" s="20">
        <v>1</v>
      </c>
      <c r="L117" s="20">
        <v>0</v>
      </c>
      <c r="M117" s="10">
        <v>0</v>
      </c>
      <c r="N117" s="35">
        <v>1</v>
      </c>
      <c r="O117" s="35">
        <v>75</v>
      </c>
      <c r="P117" s="53">
        <v>48750</v>
      </c>
      <c r="Q117" s="20">
        <v>1706.25</v>
      </c>
      <c r="R117" s="20">
        <v>853.125</v>
      </c>
      <c r="S117" s="20">
        <v>0</v>
      </c>
      <c r="T117" s="20">
        <v>853.125</v>
      </c>
      <c r="U117" s="20"/>
    </row>
    <row r="118" spans="3:21" x14ac:dyDescent="0.25">
      <c r="C118" s="20" t="s">
        <v>78</v>
      </c>
      <c r="D118" s="20" t="s">
        <v>6</v>
      </c>
      <c r="E118" s="20" t="s">
        <v>89</v>
      </c>
      <c r="F118" s="20" t="s">
        <v>38</v>
      </c>
      <c r="G118" s="10" t="s">
        <v>51</v>
      </c>
      <c r="H118" s="34">
        <v>4</v>
      </c>
      <c r="I118" s="22">
        <v>4</v>
      </c>
      <c r="J118" s="20">
        <v>0</v>
      </c>
      <c r="K118" s="20">
        <v>0</v>
      </c>
      <c r="L118" s="20">
        <v>0</v>
      </c>
      <c r="M118" s="10">
        <v>0</v>
      </c>
      <c r="N118" s="35">
        <v>4</v>
      </c>
      <c r="O118" s="35">
        <v>7</v>
      </c>
      <c r="P118" s="53">
        <v>7800</v>
      </c>
      <c r="Q118" s="20">
        <v>702</v>
      </c>
      <c r="R118" s="20">
        <v>351</v>
      </c>
      <c r="S118" s="20">
        <v>351</v>
      </c>
      <c r="T118" s="20">
        <v>0</v>
      </c>
      <c r="U118" s="20"/>
    </row>
    <row r="119" spans="3:21" x14ac:dyDescent="0.25">
      <c r="C119" s="20" t="s">
        <v>78</v>
      </c>
      <c r="D119" s="20" t="s">
        <v>41</v>
      </c>
      <c r="E119" s="20" t="s">
        <v>43</v>
      </c>
      <c r="F119" s="20" t="s">
        <v>38</v>
      </c>
      <c r="G119" s="10" t="s">
        <v>40</v>
      </c>
      <c r="H119" s="34">
        <v>4</v>
      </c>
      <c r="I119" s="22">
        <v>4</v>
      </c>
      <c r="J119" s="20">
        <v>0</v>
      </c>
      <c r="K119" s="20">
        <v>0</v>
      </c>
      <c r="L119" s="20">
        <v>0</v>
      </c>
      <c r="M119" s="10">
        <v>0</v>
      </c>
      <c r="N119" s="35">
        <v>4</v>
      </c>
      <c r="O119" s="35">
        <v>63</v>
      </c>
      <c r="P119" s="53">
        <v>63000</v>
      </c>
      <c r="Q119" s="20">
        <v>2269.5</v>
      </c>
      <c r="R119" s="20">
        <v>1134.75</v>
      </c>
      <c r="S119" s="20">
        <v>1134.75</v>
      </c>
      <c r="T119" s="20">
        <v>0</v>
      </c>
      <c r="U119" s="20"/>
    </row>
    <row r="120" spans="3:21" x14ac:dyDescent="0.25">
      <c r="C120" s="20" t="s">
        <v>78</v>
      </c>
      <c r="D120" s="20" t="s">
        <v>41</v>
      </c>
      <c r="E120" s="20" t="s">
        <v>43</v>
      </c>
      <c r="F120" s="20" t="s">
        <v>38</v>
      </c>
      <c r="G120" s="10" t="s">
        <v>44</v>
      </c>
      <c r="H120" s="34">
        <v>10</v>
      </c>
      <c r="I120" s="22">
        <v>10</v>
      </c>
      <c r="J120" s="20">
        <v>0</v>
      </c>
      <c r="K120" s="20">
        <v>0</v>
      </c>
      <c r="L120" s="20">
        <v>0</v>
      </c>
      <c r="M120" s="10">
        <v>0</v>
      </c>
      <c r="N120" s="35">
        <v>9</v>
      </c>
      <c r="O120" s="35">
        <v>11</v>
      </c>
      <c r="P120" s="53">
        <v>20700</v>
      </c>
      <c r="Q120" s="20">
        <v>1014.3</v>
      </c>
      <c r="R120" s="20">
        <v>507.15</v>
      </c>
      <c r="S120" s="20">
        <v>507.15</v>
      </c>
      <c r="T120" s="20">
        <v>0</v>
      </c>
      <c r="U120" s="20"/>
    </row>
    <row r="121" spans="3:21" x14ac:dyDescent="0.25">
      <c r="C121" s="71" t="s">
        <v>65</v>
      </c>
      <c r="D121" s="71"/>
      <c r="E121" s="71"/>
      <c r="F121" s="71"/>
      <c r="G121" s="71"/>
      <c r="H121" s="27">
        <f>SUM(H55:H120)</f>
        <v>216</v>
      </c>
      <c r="I121" s="27">
        <f>SUM(I55:I120)</f>
        <v>86</v>
      </c>
      <c r="J121" s="27">
        <f>SUM(J55:J120)</f>
        <v>1</v>
      </c>
      <c r="K121" s="27">
        <f>SUM(K55:K120)</f>
        <v>129</v>
      </c>
      <c r="L121" s="27">
        <f>SUM(L55:L120)</f>
        <v>0</v>
      </c>
      <c r="M121" s="27">
        <f>SUM(M55:M120)</f>
        <v>0</v>
      </c>
      <c r="N121" s="27">
        <f>SUM(N55:N120)</f>
        <v>215</v>
      </c>
      <c r="O121" s="27">
        <f>SUM(O55:O120)</f>
        <v>3384</v>
      </c>
      <c r="P121" s="27">
        <f>SUM(P55:P120)</f>
        <v>2710830</v>
      </c>
      <c r="Q121" s="27">
        <f>SUM(Q55:Q120)</f>
        <v>188390.49</v>
      </c>
      <c r="R121" s="27">
        <f>SUM(R55:R120)</f>
        <v>93107.755000000005</v>
      </c>
      <c r="S121" s="27">
        <f>SUM(S55:S120)</f>
        <v>7594.3</v>
      </c>
      <c r="T121" s="27">
        <f>SUM(T55:T120)</f>
        <v>87688.455000000002</v>
      </c>
      <c r="U121" s="27"/>
    </row>
    <row r="122" spans="3:21" x14ac:dyDescent="0.25">
      <c r="C122" s="64"/>
      <c r="D122" s="64"/>
      <c r="E122" s="64"/>
      <c r="F122" s="64"/>
      <c r="G122" s="64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</row>
    <row r="123" spans="3:21" x14ac:dyDescent="0.25">
      <c r="E123" s="63"/>
      <c r="F123" s="32" t="s">
        <v>77</v>
      </c>
    </row>
  </sheetData>
  <mergeCells count="11">
    <mergeCell ref="C121:G121"/>
    <mergeCell ref="C53:T53"/>
    <mergeCell ref="C7:S7"/>
    <mergeCell ref="C6:S6"/>
    <mergeCell ref="C5:S5"/>
    <mergeCell ref="C26:S26"/>
    <mergeCell ref="C27:S27"/>
    <mergeCell ref="C52:T52"/>
    <mergeCell ref="C8:S8"/>
    <mergeCell ref="C22:F22"/>
    <mergeCell ref="C48:D48"/>
  </mergeCells>
  <dataValidations count="4">
    <dataValidation type="decimal" allowBlank="1" showInputMessage="1" showErrorMessage="1" sqref="Q97 Q102 Q107 P57:Q57 S57">
      <formula1>0</formula1>
      <formula2>100000000</formula2>
    </dataValidation>
    <dataValidation type="whole" allowBlank="1" showInputMessage="1" showErrorMessage="1" sqref="I57:N57">
      <formula1>0</formula1>
      <formula2>5000</formula2>
    </dataValidation>
    <dataValidation type="whole" allowBlank="1" showInputMessage="1" showErrorMessage="1" sqref="O57">
      <formula1>0</formula1>
      <formula2>5000000</formula2>
    </dataValidation>
    <dataValidation type="decimal" allowBlank="1" showInputMessage="1" showErrorMessage="1" sqref="R57 T57:U57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FUNCIONARIO PUBLICO</cp:lastModifiedBy>
  <dcterms:created xsi:type="dcterms:W3CDTF">2021-03-09T14:56:45Z</dcterms:created>
  <dcterms:modified xsi:type="dcterms:W3CDTF">2021-06-15T13:26:49Z</dcterms:modified>
</cp:coreProperties>
</file>