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MPETITIVIDAD\OneDrive\Escritorio\ISA\2022\INFORME DE VENTAS 2022\MAYO\"/>
    </mc:Choice>
  </mc:AlternateContent>
  <bookViews>
    <workbookView xWindow="-120" yWindow="-120" windowWidth="15480" windowHeight="7770" tabRatio="790" firstSheet="2" activeTab="3"/>
  </bookViews>
  <sheets>
    <sheet name="BD PECUARIO PRODUCTOR" sheetId="7" r:id="rId1"/>
    <sheet name="BD PECUARIO RUBRO" sheetId="6" r:id="rId2"/>
    <sheet name="BD AGRÍCOLA PRODUCTOR" sheetId="5" r:id="rId3"/>
    <sheet name="BD AGRÍCOLA RUBRO" sheetId="4" r:id="rId4"/>
    <sheet name="BD COMPLEMENTARIO PRODUCTORES" sheetId="3" r:id="rId5"/>
    <sheet name="BD COMPLEMENTARIO RUBRO" sheetId="2" r:id="rId6"/>
  </sheets>
  <externalReferences>
    <externalReference r:id="rId7"/>
    <externalReference r:id="rId8"/>
    <externalReference r:id="rId9"/>
  </externalReferences>
  <definedNames>
    <definedName name="_xlnm._FilterDatabase" localSheetId="2" hidden="1">'BD AGRÍCOLA PRODUCTOR'!$A$2:$V$34</definedName>
    <definedName name="_xlnm._FilterDatabase" localSheetId="3" hidden="1">'BD AGRÍCOLA RUBRO'!$A$2:$N$15</definedName>
    <definedName name="_xlnm._FilterDatabase" localSheetId="4" hidden="1">'BD COMPLEMENTARIO PRODUCTORES'!$A$2:$T$153</definedName>
    <definedName name="_xlnm._FilterDatabase" localSheetId="5" hidden="1">'BD COMPLEMENTARIO RUBRO'!$A$2:$R$22</definedName>
    <definedName name="_xlnm._FilterDatabase" localSheetId="0" hidden="1">'BD PECUARIO PRODUCTOR'!$A$2:$U$253</definedName>
    <definedName name="_xlnm._FilterDatabase" localSheetId="1" hidden="1">'BD PECUARIO RUBRO'!$A$2:$O$107</definedName>
  </definedNames>
  <calcPr calcId="152511"/>
  <pivotCaches>
    <pivotCache cacheId="3" r:id="rId10"/>
    <pivotCache cacheId="18" r:id="rId11"/>
    <pivotCache cacheId="21" r:id="rId12"/>
    <pivotCache cacheId="27" r:id="rId13"/>
    <pivotCache cacheId="31" r:id="rId1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34" i="7" l="1"/>
  <c r="U216" i="6" l="1"/>
  <c r="N45" i="6" l="1"/>
</calcChain>
</file>

<file path=xl/sharedStrings.xml><?xml version="1.0" encoding="utf-8"?>
<sst xmlns="http://schemas.openxmlformats.org/spreadsheetml/2006/main" count="3843" uniqueCount="1220">
  <si>
    <t>MES</t>
  </si>
  <si>
    <t>REGIONAL</t>
  </si>
  <si>
    <t>AGENCIA</t>
  </si>
  <si>
    <t>RUBRO</t>
  </si>
  <si>
    <t>TOTAL PÓLIZAS</t>
  </si>
  <si>
    <t>AUTO FINANC</t>
  </si>
  <si>
    <t>BNP</t>
  </si>
  <si>
    <t>BDA</t>
  </si>
  <si>
    <t>COOP</t>
  </si>
  <si>
    <t>OTROS</t>
  </si>
  <si>
    <t>PRODUCTORES</t>
  </si>
  <si>
    <t>UNI</t>
  </si>
  <si>
    <t>SUMA ASEG (B/.)</t>
  </si>
  <si>
    <t>100% PRIMA (B/.)</t>
  </si>
  <si>
    <t>COBRO (B/.)</t>
  </si>
  <si>
    <t>No.</t>
  </si>
  <si>
    <t>NOMBRE O RAZÓN SOCIAL</t>
  </si>
  <si>
    <t>CÉDULA O RUC</t>
  </si>
  <si>
    <t>No. PÓLIZA</t>
  </si>
  <si>
    <t>AUTO F</t>
  </si>
  <si>
    <t>FECHA DE SOLICITUD</t>
  </si>
  <si>
    <t>FECHA ENTREGA PÓLIZA</t>
  </si>
  <si>
    <t>HAS</t>
  </si>
  <si>
    <t xml:space="preserve">   </t>
  </si>
  <si>
    <t>ESPECIE</t>
  </si>
  <si>
    <t>CABEZAS</t>
  </si>
  <si>
    <t>ESPECIE - RUBRO</t>
  </si>
  <si>
    <t xml:space="preserve"> </t>
  </si>
  <si>
    <t>NOMBRE</t>
  </si>
  <si>
    <t>BASE DE DATOS SEGURO PECUARIO - 2022</t>
  </si>
  <si>
    <t>BASE DE DATOS SEGURO AGRÍCOLA - 2022</t>
  </si>
  <si>
    <t>BASE DE DATOS SEGURO COMPLEMENTARIO - 2022</t>
  </si>
  <si>
    <t>SUBASTA</t>
  </si>
  <si>
    <t>MAYO</t>
  </si>
  <si>
    <t>COCLÉ</t>
  </si>
  <si>
    <t>PENONOMÉ</t>
  </si>
  <si>
    <t>PENONOME</t>
  </si>
  <si>
    <t>TRANSPORTE PECUARIO</t>
  </si>
  <si>
    <t>MAQUINARIA Y EQUIPO</t>
  </si>
  <si>
    <t>Dalia Poveda</t>
  </si>
  <si>
    <t>8-723-1375</t>
  </si>
  <si>
    <t>06021-0017-2022</t>
  </si>
  <si>
    <t>RODRIGO MORENO</t>
  </si>
  <si>
    <t>2-89-903</t>
  </si>
  <si>
    <t>03021-0052-2022</t>
  </si>
  <si>
    <t>VICTOR PÉREZ</t>
  </si>
  <si>
    <t>8-476-884</t>
  </si>
  <si>
    <t>03021-0053-2022</t>
  </si>
  <si>
    <t>FABRICIO RAMOS</t>
  </si>
  <si>
    <t>2-724-220</t>
  </si>
  <si>
    <t>03021-0054-2022</t>
  </si>
  <si>
    <t>SALUSTIANO ORTIZ</t>
  </si>
  <si>
    <t>8-530-570</t>
  </si>
  <si>
    <t>03021-0055-2022</t>
  </si>
  <si>
    <t>HOMERO BENDIBURG</t>
  </si>
  <si>
    <t>2-710-647</t>
  </si>
  <si>
    <t>03021-0056-2022</t>
  </si>
  <si>
    <t>ANTONIO SUAREZ</t>
  </si>
  <si>
    <t>2-102-2307</t>
  </si>
  <si>
    <t>03021-0057-2022</t>
  </si>
  <si>
    <t>JOSE MENDOZA</t>
  </si>
  <si>
    <t>2-749-1873</t>
  </si>
  <si>
    <t>03021-0058-2022</t>
  </si>
  <si>
    <t>CARLOS JAEN</t>
  </si>
  <si>
    <t>2-35-477</t>
  </si>
  <si>
    <t>03021-0059-2022</t>
  </si>
  <si>
    <t>ANDRES ROSARIO BUITRAGO</t>
  </si>
  <si>
    <t>2-128-373</t>
  </si>
  <si>
    <t>03021-0060-2022</t>
  </si>
  <si>
    <t xml:space="preserve">JUAN ROSARIO </t>
  </si>
  <si>
    <t>8-314-595</t>
  </si>
  <si>
    <t>03021-0061-2022</t>
  </si>
  <si>
    <t>EDILTRUDIS CRUZ</t>
  </si>
  <si>
    <t>2-83-611</t>
  </si>
  <si>
    <t>03021-0062-2022</t>
  </si>
  <si>
    <t>HILDEBRANDO CARRION</t>
  </si>
  <si>
    <t>2-99-2659</t>
  </si>
  <si>
    <t>03021-0063-2022</t>
  </si>
  <si>
    <t>CIRILO CASTILLO</t>
  </si>
  <si>
    <t>2-83-1790</t>
  </si>
  <si>
    <t>03021-0064-2022</t>
  </si>
  <si>
    <t>ALCIBIADES JIMENEZ</t>
  </si>
  <si>
    <t>2-104-1237</t>
  </si>
  <si>
    <t>03021-0065-2022</t>
  </si>
  <si>
    <t>JUAN ISAZA</t>
  </si>
  <si>
    <t>2-730-2278</t>
  </si>
  <si>
    <t>03021-0066-2022</t>
  </si>
  <si>
    <t>LUIS QUINTERO</t>
  </si>
  <si>
    <t>7-75-408</t>
  </si>
  <si>
    <t>03021-0067-2022</t>
  </si>
  <si>
    <t>ABDIEL RUIZ</t>
  </si>
  <si>
    <t>8-760-1355</t>
  </si>
  <si>
    <t>03021-0068-2022</t>
  </si>
  <si>
    <t>AYALSI GOO</t>
  </si>
  <si>
    <t>2-159-268</t>
  </si>
  <si>
    <t>03021-0069-2022</t>
  </si>
  <si>
    <t>ADRIANO CASTILLO</t>
  </si>
  <si>
    <t>8-274-982</t>
  </si>
  <si>
    <t>03021-0070-2022</t>
  </si>
  <si>
    <t>DIOGENES IBARRA</t>
  </si>
  <si>
    <t>2-151-966</t>
  </si>
  <si>
    <t>03021-0071-2022</t>
  </si>
  <si>
    <t>BOVINOS</t>
  </si>
  <si>
    <t>CEBA</t>
  </si>
  <si>
    <t>VIENTRE DE CARNE</t>
  </si>
  <si>
    <t>SEMENTALES LECHE Y CARNE</t>
  </si>
  <si>
    <t>agustin rodriguez</t>
  </si>
  <si>
    <t>8-468-157</t>
  </si>
  <si>
    <t>221-0078-2022</t>
  </si>
  <si>
    <t>BOVINO - SEMENTALES LECHE Y CARNE</t>
  </si>
  <si>
    <t>carlos alveo</t>
  </si>
  <si>
    <t>2-718-1473</t>
  </si>
  <si>
    <t>221-0079-2022</t>
  </si>
  <si>
    <t>BOVINO - CEBA</t>
  </si>
  <si>
    <t>ELIGIO GONZALEZ</t>
  </si>
  <si>
    <t>2-705-726</t>
  </si>
  <si>
    <t>221-0080-2022</t>
  </si>
  <si>
    <t>BOVINO - VIENTRE DE CARNE</t>
  </si>
  <si>
    <t>VICTOR ALONSO PINZÓN</t>
  </si>
  <si>
    <t>2-82-158</t>
  </si>
  <si>
    <t>221-0081-2022</t>
  </si>
  <si>
    <t>ROLANDO DEL ROSARIO</t>
  </si>
  <si>
    <t>8-755-204</t>
  </si>
  <si>
    <t>221-0102-2022</t>
  </si>
  <si>
    <t>221-0082-2022</t>
  </si>
  <si>
    <t>221-0083-2022</t>
  </si>
  <si>
    <t>221-0084-2022</t>
  </si>
  <si>
    <t>221-0085-2022</t>
  </si>
  <si>
    <t>221-0086-2022</t>
  </si>
  <si>
    <t>221-0087-2022</t>
  </si>
  <si>
    <t>221-0088-2022</t>
  </si>
  <si>
    <t>221-0089-2022</t>
  </si>
  <si>
    <t>221-0090-2022</t>
  </si>
  <si>
    <t>221-0091-2022</t>
  </si>
  <si>
    <t>221-0092-2022</t>
  </si>
  <si>
    <t>221-0093-2022</t>
  </si>
  <si>
    <t>221-0094-2022</t>
  </si>
  <si>
    <t>221-0095-2022</t>
  </si>
  <si>
    <t>221-0096-2022</t>
  </si>
  <si>
    <t>221-0097-2022</t>
  </si>
  <si>
    <t>221-0098-2022</t>
  </si>
  <si>
    <t>221-0099-2022</t>
  </si>
  <si>
    <t>221-0100-2022</t>
  </si>
  <si>
    <t>221-0101-2022</t>
  </si>
  <si>
    <t>CHIRIQUÍ</t>
  </si>
  <si>
    <t>DAVID</t>
  </si>
  <si>
    <t>VIENTRE DE LECHE</t>
  </si>
  <si>
    <t>PORCINO</t>
  </si>
  <si>
    <t>VIENTRE DOBLE PROPÓSITO</t>
  </si>
  <si>
    <t xml:space="preserve">Irma E. Grajales Moreno  </t>
  </si>
  <si>
    <t>4-118-682</t>
  </si>
  <si>
    <t>241-0073-2022</t>
  </si>
  <si>
    <t>BOVINO - VIENTRE DE LECHE</t>
  </si>
  <si>
    <t xml:space="preserve">Daniel Enrique Rios </t>
  </si>
  <si>
    <t>4-153-752</t>
  </si>
  <si>
    <t>241-0241-2022</t>
  </si>
  <si>
    <t>241-0074-2022</t>
  </si>
  <si>
    <t>Gabriel Samnudio M</t>
  </si>
  <si>
    <t>4-754-1682</t>
  </si>
  <si>
    <t>241-0230-2022</t>
  </si>
  <si>
    <t>241-0229-2022</t>
  </si>
  <si>
    <t xml:space="preserve">Marielen Del Carmen Guerra </t>
  </si>
  <si>
    <t>4-714-1390</t>
  </si>
  <si>
    <t>241-0079-2022</t>
  </si>
  <si>
    <t xml:space="preserve">Kenlly E. Rivera Elizondro </t>
  </si>
  <si>
    <t>4-188-552</t>
  </si>
  <si>
    <t>241-0221-2022</t>
  </si>
  <si>
    <t>José Montero Atencio</t>
  </si>
  <si>
    <t>4-76-196</t>
  </si>
  <si>
    <t>241-0222-2022</t>
  </si>
  <si>
    <t xml:space="preserve">Alberto Luis Navarro </t>
  </si>
  <si>
    <t>4-100-2710</t>
  </si>
  <si>
    <t>241-0245-2022</t>
  </si>
  <si>
    <t xml:space="preserve">Alcibiades Saldaña  </t>
  </si>
  <si>
    <t>4-752-2154</t>
  </si>
  <si>
    <t>241-0246-2022</t>
  </si>
  <si>
    <t xml:space="preserve">Eriberto Antonio Atencio </t>
  </si>
  <si>
    <t>4-735-1768</t>
  </si>
  <si>
    <t>241-0233-2022</t>
  </si>
  <si>
    <t xml:space="preserve">Diolva D. Bonilla Morales </t>
  </si>
  <si>
    <t>4-137-1387</t>
  </si>
  <si>
    <t>241-0232-2022</t>
  </si>
  <si>
    <t>PORCINO - VIENTRE DOBLE PROPÓSITO</t>
  </si>
  <si>
    <t xml:space="preserve">Pablo Hrzich Carrasco </t>
  </si>
  <si>
    <t>4-147-1820</t>
  </si>
  <si>
    <t>241-0225-2022</t>
  </si>
  <si>
    <t>241-0226-2022</t>
  </si>
  <si>
    <t>José Orlando Miranda G</t>
  </si>
  <si>
    <t>4-713-482</t>
  </si>
  <si>
    <t>241-0253-2022</t>
  </si>
  <si>
    <t xml:space="preserve">Edgardo Orlando Arias Beitia </t>
  </si>
  <si>
    <t>4-128-717</t>
  </si>
  <si>
    <t>241-0169-2022</t>
  </si>
  <si>
    <t xml:space="preserve">Sofia Marisol Morales Rios </t>
  </si>
  <si>
    <t>4-271-861</t>
  </si>
  <si>
    <t>241-0254-2022</t>
  </si>
  <si>
    <t>ARROZ COMERCIAL</t>
  </si>
  <si>
    <t>TOMATE DE MESA</t>
  </si>
  <si>
    <t>PIMENTÓN</t>
  </si>
  <si>
    <t xml:space="preserve">PAPA </t>
  </si>
  <si>
    <t>PLÁTANO</t>
  </si>
  <si>
    <t>Elgar Eustacio Castillo Miranda</t>
  </si>
  <si>
    <t>4-715-117</t>
  </si>
  <si>
    <t>141-0025-2022</t>
  </si>
  <si>
    <t xml:space="preserve">Anayansi Ríos </t>
  </si>
  <si>
    <t>4-718-2356</t>
  </si>
  <si>
    <t>141-0026-2022</t>
  </si>
  <si>
    <t>17/03/2022</t>
  </si>
  <si>
    <t xml:space="preserve">Aroldi Frederic Pitti Pitti </t>
  </si>
  <si>
    <t>4-134-744</t>
  </si>
  <si>
    <t>141-0027-2022</t>
  </si>
  <si>
    <t xml:space="preserve">Mavis Yaiseth Pitti </t>
  </si>
  <si>
    <t>4-705-969</t>
  </si>
  <si>
    <t>141-0028-2022</t>
  </si>
  <si>
    <t xml:space="preserve">Irma Castillo Henry de Chacon </t>
  </si>
  <si>
    <t>4-222-270</t>
  </si>
  <si>
    <t>141-0029-2022</t>
  </si>
  <si>
    <t>23/05/2022</t>
  </si>
  <si>
    <t>Corporacion Bulufer Schuler S.A./ Luis Felipe Alvarez Bulufer</t>
  </si>
  <si>
    <t>4-139-2473</t>
  </si>
  <si>
    <t>141-0030-2022</t>
  </si>
  <si>
    <t>28/04/2022</t>
  </si>
  <si>
    <t>15/05/2022</t>
  </si>
  <si>
    <t xml:space="preserve">Erick Marin Jimenez Caballero </t>
  </si>
  <si>
    <t>4-749-498</t>
  </si>
  <si>
    <t>141-0031-2022</t>
  </si>
  <si>
    <t>20/05/2022</t>
  </si>
  <si>
    <t xml:space="preserve">Mercedes Busto Quintero </t>
  </si>
  <si>
    <t xml:space="preserve">4-250-56 </t>
  </si>
  <si>
    <t>141-0032-2022</t>
  </si>
  <si>
    <t>17/05/2022</t>
  </si>
  <si>
    <t xml:space="preserve">Marianela Murgas de Leon </t>
  </si>
  <si>
    <t>4-231-289</t>
  </si>
  <si>
    <t>141-0033-2022</t>
  </si>
  <si>
    <t>29/04/2022</t>
  </si>
  <si>
    <t>14/05/2022</t>
  </si>
  <si>
    <t xml:space="preserve">Liliana Gonzalez Morales </t>
  </si>
  <si>
    <t>4-703-1519</t>
  </si>
  <si>
    <t>141-0034-2022</t>
  </si>
  <si>
    <t xml:space="preserve">Carlos Uribe Rojas Monroy </t>
  </si>
  <si>
    <t>4-276-375</t>
  </si>
  <si>
    <t>141-0035-2022</t>
  </si>
  <si>
    <t>26/05/2022</t>
  </si>
  <si>
    <t>141-0036-2022</t>
  </si>
  <si>
    <t>141-0037-2022</t>
  </si>
  <si>
    <t>25/05/2022</t>
  </si>
  <si>
    <t>141-0038-2022</t>
  </si>
  <si>
    <t>141-0039-2022</t>
  </si>
  <si>
    <t>8-786-1058</t>
  </si>
  <si>
    <t>141-0040-2022</t>
  </si>
  <si>
    <t>141-0041-2022</t>
  </si>
  <si>
    <t>23/05/2023</t>
  </si>
  <si>
    <t xml:space="preserve">Oderay Serrano Jimenez </t>
  </si>
  <si>
    <t>4-270-297</t>
  </si>
  <si>
    <t>141-0042-2022</t>
  </si>
  <si>
    <t xml:space="preserve">Enrique Olmedo Caballero Morales </t>
  </si>
  <si>
    <t>4-147-2364</t>
  </si>
  <si>
    <t>141-0043-2022</t>
  </si>
  <si>
    <t>14/01/2022</t>
  </si>
  <si>
    <t>PANAMÁ OESTE</t>
  </si>
  <si>
    <t>CAPIRA</t>
  </si>
  <si>
    <t>ROBERTO FRANCISCO GUTIERREZ</t>
  </si>
  <si>
    <t>4-256-903</t>
  </si>
  <si>
    <t>284-0109-22</t>
  </si>
  <si>
    <t>POR EMITIR</t>
  </si>
  <si>
    <t>284-0110-22</t>
  </si>
  <si>
    <t>284-0111-22</t>
  </si>
  <si>
    <t>NICOMEDES SOLIS BARRIOS</t>
  </si>
  <si>
    <t>7-106-658</t>
  </si>
  <si>
    <t>284-0112-22</t>
  </si>
  <si>
    <t>AMADO FRIAS CEDEÑO</t>
  </si>
  <si>
    <t>7-71-673</t>
  </si>
  <si>
    <t>284-0113-22</t>
  </si>
  <si>
    <t>ANSELLA AYLEEN PATIÑO NAVARRO</t>
  </si>
  <si>
    <t>8-912-2151</t>
  </si>
  <si>
    <t>284-0114-22</t>
  </si>
  <si>
    <t>284-0115-22</t>
  </si>
  <si>
    <t>JUAN BAUTISTA RODRIGUEZ FALCON</t>
  </si>
  <si>
    <t>6-704-954</t>
  </si>
  <si>
    <t>284-0116-22</t>
  </si>
  <si>
    <t>DIOGENES MORAN AGRAJES</t>
  </si>
  <si>
    <t>8-761-1877</t>
  </si>
  <si>
    <t>284-00105-2022</t>
  </si>
  <si>
    <t>INFRAESTRUCTURAS AGROPECUARIAS</t>
  </si>
  <si>
    <t>BOTES Y MOTORES</t>
  </si>
  <si>
    <t>MICROFIANZAS</t>
  </si>
  <si>
    <t>ANSELLA AYLEEN PATIÑO</t>
  </si>
  <si>
    <t>14084-0004-2022</t>
  </si>
  <si>
    <t>HACIENDA LA PONDEROSA</t>
  </si>
  <si>
    <t>8-242-760</t>
  </si>
  <si>
    <t>08084-0001-2022</t>
  </si>
  <si>
    <t>MARIELA CALDERON</t>
  </si>
  <si>
    <t>8-469-780</t>
  </si>
  <si>
    <t>27084-0003-2022</t>
  </si>
  <si>
    <t>07084-0004-2022</t>
  </si>
  <si>
    <t>ROSALIA CANO UREÑA</t>
  </si>
  <si>
    <t>8-847-2039</t>
  </si>
  <si>
    <t>06084-0006-2022</t>
  </si>
  <si>
    <t>06084-0007-2022</t>
  </si>
  <si>
    <t>CHAME</t>
  </si>
  <si>
    <t>FRANKLIN AUGUSTO MUÑOZ SAMANIEGO</t>
  </si>
  <si>
    <t>8-742-538</t>
  </si>
  <si>
    <t>GISEL ENITH MARTINEZ</t>
  </si>
  <si>
    <t>8-943-655</t>
  </si>
  <si>
    <t>285-0018-2022</t>
  </si>
  <si>
    <t xml:space="preserve">JENNY N. JIMENEZ QUINTERO </t>
  </si>
  <si>
    <t>8-799-1059</t>
  </si>
  <si>
    <t>285-0019-2022</t>
  </si>
  <si>
    <t xml:space="preserve">POR EMITIR </t>
  </si>
  <si>
    <t>PANAMÁ ESTE</t>
  </si>
  <si>
    <t>ARLENE CARRION FERRABONE</t>
  </si>
  <si>
    <t>8-817-2244</t>
  </si>
  <si>
    <t>*</t>
  </si>
  <si>
    <t>CRISTIAN BARAHONA</t>
  </si>
  <si>
    <t>8-245-757</t>
  </si>
  <si>
    <t>CHEPO</t>
  </si>
  <si>
    <t>MARIA MUÑOZ</t>
  </si>
  <si>
    <t>8-125-637</t>
  </si>
  <si>
    <t>282-0088-22</t>
  </si>
  <si>
    <t xml:space="preserve">ANXO LOPEZ </t>
  </si>
  <si>
    <t>8-911-1799</t>
  </si>
  <si>
    <t>282-0089-22</t>
  </si>
  <si>
    <t>282-0090-22</t>
  </si>
  <si>
    <t>JUAN AYOLA</t>
  </si>
  <si>
    <t>8-359-491</t>
  </si>
  <si>
    <t>282-0091-22</t>
  </si>
  <si>
    <t>NICANOR CASTRO</t>
  </si>
  <si>
    <t>7-46-535</t>
  </si>
  <si>
    <t>282-0092-22</t>
  </si>
  <si>
    <t xml:space="preserve">WILFREDO CERRUD </t>
  </si>
  <si>
    <t>9-101-371</t>
  </si>
  <si>
    <t>282-0093-22</t>
  </si>
  <si>
    <t>282-0095-22</t>
  </si>
  <si>
    <t>LEOVIGILDO CANTOS</t>
  </si>
  <si>
    <t>282-0094-22</t>
  </si>
  <si>
    <t>RAFAEL QUINTERO</t>
  </si>
  <si>
    <t>7-931-510</t>
  </si>
  <si>
    <t>282-0096-22</t>
  </si>
  <si>
    <t>NELVIN BANDA</t>
  </si>
  <si>
    <t>6-711-1320</t>
  </si>
  <si>
    <t>282-0097-22</t>
  </si>
  <si>
    <t>JORGE PERALTA</t>
  </si>
  <si>
    <t>8-793-486</t>
  </si>
  <si>
    <t>282-0098-22</t>
  </si>
  <si>
    <t xml:space="preserve">RICARDO GONZALEZ </t>
  </si>
  <si>
    <t>7-123-950</t>
  </si>
  <si>
    <t>282-0099-22</t>
  </si>
  <si>
    <t xml:space="preserve">NICOLAS CARDENAS </t>
  </si>
  <si>
    <t>7-69-2549</t>
  </si>
  <si>
    <t>282-0100-22</t>
  </si>
  <si>
    <t>TORTÍ</t>
  </si>
  <si>
    <t>CRISTINO MORENO</t>
  </si>
  <si>
    <t>287-0127-2022</t>
  </si>
  <si>
    <t>03-05-2022.</t>
  </si>
  <si>
    <t>287-0128-2022</t>
  </si>
  <si>
    <t>287-0129-2022</t>
  </si>
  <si>
    <t xml:space="preserve">AZAEL SANJUR </t>
  </si>
  <si>
    <t>287-0130-2022</t>
  </si>
  <si>
    <t>04-05-2022.</t>
  </si>
  <si>
    <t>287-0131-2022</t>
  </si>
  <si>
    <t>287-0132-2022</t>
  </si>
  <si>
    <t xml:space="preserve">ELECER BATISTA </t>
  </si>
  <si>
    <t>8-792-137</t>
  </si>
  <si>
    <t>287-0133-2022</t>
  </si>
  <si>
    <t>287-0134-2022</t>
  </si>
  <si>
    <t>287-0135-2022</t>
  </si>
  <si>
    <t xml:space="preserve">ELSI SOLIS  CEDEÑO </t>
  </si>
  <si>
    <t>8-782-1883</t>
  </si>
  <si>
    <t>287-0136-2022</t>
  </si>
  <si>
    <t>05-05-2022.</t>
  </si>
  <si>
    <t xml:space="preserve">EDICTA  RODRIGUEZ </t>
  </si>
  <si>
    <t>7-94-685</t>
  </si>
  <si>
    <t>287-0137-2022</t>
  </si>
  <si>
    <t>06/05/2022.</t>
  </si>
  <si>
    <t>287-0138-2022</t>
  </si>
  <si>
    <t>287-0139-2022</t>
  </si>
  <si>
    <t xml:space="preserve">AGAPITA FRANCO </t>
  </si>
  <si>
    <t>6-62-277</t>
  </si>
  <si>
    <t>287-0140-2022</t>
  </si>
  <si>
    <t>10-05-2022.</t>
  </si>
  <si>
    <t xml:space="preserve">EDIO ARABA SAMANIEGO </t>
  </si>
  <si>
    <t>8-881-926</t>
  </si>
  <si>
    <t>287-0141-2022</t>
  </si>
  <si>
    <t>287-0142-2022</t>
  </si>
  <si>
    <t>287-0143-2022</t>
  </si>
  <si>
    <t xml:space="preserve">YARLINE  GONZALEZ </t>
  </si>
  <si>
    <t>8-952-2212</t>
  </si>
  <si>
    <t>287-0144-2022</t>
  </si>
  <si>
    <t>287-0145-2022</t>
  </si>
  <si>
    <t>287-0146-2022</t>
  </si>
  <si>
    <t xml:space="preserve">MAXIMO PEREZ </t>
  </si>
  <si>
    <t>6-62-268</t>
  </si>
  <si>
    <t>287-0147-2022</t>
  </si>
  <si>
    <t xml:space="preserve">ESTEBAN  PINEDA </t>
  </si>
  <si>
    <t>8-851-1535</t>
  </si>
  <si>
    <t>287-0148-2022</t>
  </si>
  <si>
    <t>287-0149-2022</t>
  </si>
  <si>
    <t>287-0150-2022</t>
  </si>
  <si>
    <t xml:space="preserve">MARIA VALDEZ </t>
  </si>
  <si>
    <t>8-824-2317</t>
  </si>
  <si>
    <t>287-0151-2022</t>
  </si>
  <si>
    <t>11-05-2022.</t>
  </si>
  <si>
    <t>287-0152-2022</t>
  </si>
  <si>
    <t>287-0153-2022</t>
  </si>
  <si>
    <t xml:space="preserve">DORALIZ GUERRA </t>
  </si>
  <si>
    <t>6-712-2470</t>
  </si>
  <si>
    <t>287-0154-2022</t>
  </si>
  <si>
    <t>287-0155-2022</t>
  </si>
  <si>
    <t>287-0156-2022</t>
  </si>
  <si>
    <t xml:space="preserve">ANALIDEZ  BARRIOS </t>
  </si>
  <si>
    <t>7-708-1433</t>
  </si>
  <si>
    <t>287-0157-2022</t>
  </si>
  <si>
    <t>12-05-2022.</t>
  </si>
  <si>
    <t>287-0158-2022</t>
  </si>
  <si>
    <t>287-0159-2022</t>
  </si>
  <si>
    <t xml:space="preserve">FERNANDO HERNANDEZ </t>
  </si>
  <si>
    <t>8-765-888</t>
  </si>
  <si>
    <t>287-0160-2022</t>
  </si>
  <si>
    <t>287-0161-2022</t>
  </si>
  <si>
    <t>287-0162-2022</t>
  </si>
  <si>
    <t xml:space="preserve">GENARO PINTO </t>
  </si>
  <si>
    <t>7-92-597</t>
  </si>
  <si>
    <t>287-0163-2022</t>
  </si>
  <si>
    <t>287-0164-2022</t>
  </si>
  <si>
    <t xml:space="preserve">IRVING PEREZ </t>
  </si>
  <si>
    <t>8-748-1579</t>
  </si>
  <si>
    <t>287-0165-2022</t>
  </si>
  <si>
    <t>287-0166-2022</t>
  </si>
  <si>
    <t>287-0167-2022</t>
  </si>
  <si>
    <t xml:space="preserve">ESILDA CAMPOS </t>
  </si>
  <si>
    <t xml:space="preserve"> 8-524-2434</t>
  </si>
  <si>
    <t>287-0168-2022</t>
  </si>
  <si>
    <t xml:space="preserve">  8-524-2434</t>
  </si>
  <si>
    <t>287-0169-2022</t>
  </si>
  <si>
    <t xml:space="preserve">MIGUEL HERNANDEZ </t>
  </si>
  <si>
    <t xml:space="preserve">   8-878-1477</t>
  </si>
  <si>
    <t>287-0170-2022</t>
  </si>
  <si>
    <t>287-0171-2022</t>
  </si>
  <si>
    <t>ASAEL MURILLO</t>
  </si>
  <si>
    <t xml:space="preserve">  8-882-1550</t>
  </si>
  <si>
    <t>287-0172-2022</t>
  </si>
  <si>
    <t>287-0173-2022</t>
  </si>
  <si>
    <t xml:space="preserve">JOSE PINEDA </t>
  </si>
  <si>
    <t>4-132-824</t>
  </si>
  <si>
    <t>287-0174-2022</t>
  </si>
  <si>
    <t>287-0175-2022</t>
  </si>
  <si>
    <t>287-0176-2022</t>
  </si>
  <si>
    <t xml:space="preserve">GUIDO MONTENEDRO </t>
  </si>
  <si>
    <t>8-925-979</t>
  </si>
  <si>
    <t>287-0177-2022</t>
  </si>
  <si>
    <t xml:space="preserve">OFELINA DUTARY </t>
  </si>
  <si>
    <t>7-701-1229</t>
  </si>
  <si>
    <t>287-0178-2022</t>
  </si>
  <si>
    <t>287-0179-2022</t>
  </si>
  <si>
    <t>287-0180-2022</t>
  </si>
  <si>
    <t>6-705-426</t>
  </si>
  <si>
    <t>287-0181-2022</t>
  </si>
  <si>
    <t>287-0182-2022</t>
  </si>
  <si>
    <t>287-0183-2022</t>
  </si>
  <si>
    <t>MAYCOL MARCIAGA</t>
  </si>
  <si>
    <t>9-192-649</t>
  </si>
  <si>
    <t>9-156-907</t>
  </si>
  <si>
    <t>HERRERA</t>
  </si>
  <si>
    <t>CHITRÉ</t>
  </si>
  <si>
    <t>ROBERTO RUIZ BATISTA</t>
  </si>
  <si>
    <t>6-69-775</t>
  </si>
  <si>
    <t>261-0074-2022</t>
  </si>
  <si>
    <t>6-69-776</t>
  </si>
  <si>
    <t>261-0075-2022</t>
  </si>
  <si>
    <t>HERREA</t>
  </si>
  <si>
    <t xml:space="preserve">Irvin Jimenez </t>
  </si>
  <si>
    <t>6-707-767</t>
  </si>
  <si>
    <t>261-0029-2022</t>
  </si>
  <si>
    <t xml:space="preserve">Omar Gonzalez </t>
  </si>
  <si>
    <t>6-69-51</t>
  </si>
  <si>
    <t>261-0030-2022</t>
  </si>
  <si>
    <t>Jhony Ojo</t>
  </si>
  <si>
    <t>6-712-1170</t>
  </si>
  <si>
    <t>261-0031-2022</t>
  </si>
  <si>
    <t>Reyes Solis</t>
  </si>
  <si>
    <t>6-712-1002</t>
  </si>
  <si>
    <t>261-0032-2022</t>
  </si>
  <si>
    <t>Maria Hernandez</t>
  </si>
  <si>
    <t>6-35-543</t>
  </si>
  <si>
    <t>261-0033-2022</t>
  </si>
  <si>
    <t>Hector Osorio</t>
  </si>
  <si>
    <t>6-53-435</t>
  </si>
  <si>
    <t>261-0034-2022</t>
  </si>
  <si>
    <t>Damaris Gonzalez</t>
  </si>
  <si>
    <t>6-57-540</t>
  </si>
  <si>
    <t>261-0035-2022</t>
  </si>
  <si>
    <t>Horacio Gomez</t>
  </si>
  <si>
    <t>6-56-696</t>
  </si>
  <si>
    <t>261-0036-2022</t>
  </si>
  <si>
    <t>Concepcion Cheverria</t>
  </si>
  <si>
    <t>6-58-2601</t>
  </si>
  <si>
    <t>261-0037-2022</t>
  </si>
  <si>
    <t>Avelino Corrales</t>
  </si>
  <si>
    <t>6-65-230</t>
  </si>
  <si>
    <t>261-0038-2022</t>
  </si>
  <si>
    <t>David Vergara</t>
  </si>
  <si>
    <t>6-72-116</t>
  </si>
  <si>
    <t>261-0039-2022</t>
  </si>
  <si>
    <t>Edisson Rodriguez</t>
  </si>
  <si>
    <t>6-718-2294</t>
  </si>
  <si>
    <t>261-0040-2022</t>
  </si>
  <si>
    <t xml:space="preserve">Elpidio Arena </t>
  </si>
  <si>
    <t>6-41-1488</t>
  </si>
  <si>
    <t>261-0041-2022</t>
  </si>
  <si>
    <t>Juan Monterrey</t>
  </si>
  <si>
    <t>6-87-787</t>
  </si>
  <si>
    <t>261-0042-2022</t>
  </si>
  <si>
    <t>Angela Barria</t>
  </si>
  <si>
    <t>6-704-243</t>
  </si>
  <si>
    <t>261-0043-2022</t>
  </si>
  <si>
    <t>Israel Dominguez</t>
  </si>
  <si>
    <t>6-89-296</t>
  </si>
  <si>
    <t>261-0044-2022</t>
  </si>
  <si>
    <t>Manuel Ojo</t>
  </si>
  <si>
    <t>7-118-922</t>
  </si>
  <si>
    <t>261-0045-2022</t>
  </si>
  <si>
    <t>Victor Barria</t>
  </si>
  <si>
    <t>6-707-2384</t>
  </si>
  <si>
    <t>261-0046-2022</t>
  </si>
  <si>
    <t>Jose Peña</t>
  </si>
  <si>
    <t>6-73-797</t>
  </si>
  <si>
    <t>261-0047-2022</t>
  </si>
  <si>
    <t>Erybel Moreno</t>
  </si>
  <si>
    <t>6-76-79</t>
  </si>
  <si>
    <t>261-0048-2022</t>
  </si>
  <si>
    <t>Edgar Chacon</t>
  </si>
  <si>
    <t>6-701-1941</t>
  </si>
  <si>
    <t>261-0049-2022</t>
  </si>
  <si>
    <t>Isidro Quintero</t>
  </si>
  <si>
    <t>7-68-612</t>
  </si>
  <si>
    <t>261-0050-2022</t>
  </si>
  <si>
    <t>Leidy Atencio</t>
  </si>
  <si>
    <t>6-55-2294</t>
  </si>
  <si>
    <t>261-0051-2022</t>
  </si>
  <si>
    <t xml:space="preserve">Edwin Gonzalez </t>
  </si>
  <si>
    <t>6-55-1817</t>
  </si>
  <si>
    <t>261-0052-2022</t>
  </si>
  <si>
    <t>Minerva Sandoval</t>
  </si>
  <si>
    <t>6-55-1423</t>
  </si>
  <si>
    <t>261-0053-2022</t>
  </si>
  <si>
    <t>Duying Bustavino</t>
  </si>
  <si>
    <t>6-53-1963</t>
  </si>
  <si>
    <t>261-0054-2022</t>
  </si>
  <si>
    <t>Graciela Rios</t>
  </si>
  <si>
    <t>6-33-115</t>
  </si>
  <si>
    <t>261-0055-2022</t>
  </si>
  <si>
    <t>Olegario Mencomo</t>
  </si>
  <si>
    <t>6-31-370</t>
  </si>
  <si>
    <t>261-0056-2022</t>
  </si>
  <si>
    <t>Evelia Trejos</t>
  </si>
  <si>
    <t>6-40-429</t>
  </si>
  <si>
    <t>261-0057-2022</t>
  </si>
  <si>
    <t>Edgardo Quintero</t>
  </si>
  <si>
    <t>6-52-2686</t>
  </si>
  <si>
    <t>261-0058-2022</t>
  </si>
  <si>
    <t>Rutilio Cedeño</t>
  </si>
  <si>
    <t>6-66-159</t>
  </si>
  <si>
    <t>261-0059-2022</t>
  </si>
  <si>
    <t>Carmen Polo</t>
  </si>
  <si>
    <t>6-38-188</t>
  </si>
  <si>
    <t>261-0060-2022</t>
  </si>
  <si>
    <t>Miguel Mendieta</t>
  </si>
  <si>
    <t>6-39-584</t>
  </si>
  <si>
    <t>261-0061-2022</t>
  </si>
  <si>
    <t>Climaco Villalobos</t>
  </si>
  <si>
    <t>6-39-970</t>
  </si>
  <si>
    <t>261-0062-2022</t>
  </si>
  <si>
    <t>Jose Gonzalez</t>
  </si>
  <si>
    <t>6-50-1284</t>
  </si>
  <si>
    <t>261-0063-2022</t>
  </si>
  <si>
    <t>Pedro Alfonso</t>
  </si>
  <si>
    <t>6-35-257</t>
  </si>
  <si>
    <t>261-0064-2022</t>
  </si>
  <si>
    <t>Jaime Canto</t>
  </si>
  <si>
    <t>6-56-2393</t>
  </si>
  <si>
    <t>261-0065-2022</t>
  </si>
  <si>
    <t>Dimas Batista</t>
  </si>
  <si>
    <t>6-58-1129</t>
  </si>
  <si>
    <t>261-0066-2022</t>
  </si>
  <si>
    <t>Sergio Melendez</t>
  </si>
  <si>
    <t>6-58-1711</t>
  </si>
  <si>
    <t>261-0067-2022</t>
  </si>
  <si>
    <t>Gabriel Marciaga</t>
  </si>
  <si>
    <t>6-48-881</t>
  </si>
  <si>
    <t>261-0068-2022</t>
  </si>
  <si>
    <t>Marcelin Osorio</t>
  </si>
  <si>
    <t>6-705-235</t>
  </si>
  <si>
    <t>261-0069-2022</t>
  </si>
  <si>
    <t>Samuel Alsonso M.</t>
  </si>
  <si>
    <t>6-48-877</t>
  </si>
  <si>
    <t>261-0070-2022</t>
  </si>
  <si>
    <t>Juan Moreno</t>
  </si>
  <si>
    <t>6-62-92</t>
  </si>
  <si>
    <t>261-0071-2022</t>
  </si>
  <si>
    <t xml:space="preserve">Rodrolfo Calderon </t>
  </si>
  <si>
    <t>6-71-705</t>
  </si>
  <si>
    <t>261-0072-2022</t>
  </si>
  <si>
    <t>PABLO POLO</t>
  </si>
  <si>
    <t>6-19-755</t>
  </si>
  <si>
    <t>261-0076-2022</t>
  </si>
  <si>
    <t>261-0077-2022</t>
  </si>
  <si>
    <t>CARMEN CORDOBA PERALTA</t>
  </si>
  <si>
    <t>7-71-798</t>
  </si>
  <si>
    <t>261-0078-2022</t>
  </si>
  <si>
    <t>261-0079-2022</t>
  </si>
  <si>
    <t>MARLON DELGADO</t>
  </si>
  <si>
    <t>7-704-1032</t>
  </si>
  <si>
    <t>261-0080-2022</t>
  </si>
  <si>
    <t>OCÚ</t>
  </si>
  <si>
    <t xml:space="preserve">GERTRUDIS ANTONIO PEREZ </t>
  </si>
  <si>
    <t>6-89-673</t>
  </si>
  <si>
    <t>262-0094-2022</t>
  </si>
  <si>
    <t>262-0095-2022</t>
  </si>
  <si>
    <t xml:space="preserve">CELSO ROGELIO ALMANZA GONZALEZ </t>
  </si>
  <si>
    <t>6-701-1588</t>
  </si>
  <si>
    <t>262-0096-2022</t>
  </si>
  <si>
    <t>262-0097-2022</t>
  </si>
  <si>
    <t>CONCEPCION CORTES ESCUDERO</t>
  </si>
  <si>
    <t>8-516-2085</t>
  </si>
  <si>
    <t>262-0098-2022</t>
  </si>
  <si>
    <t>BUFALINO - CEBA</t>
  </si>
  <si>
    <t xml:space="preserve">ESPEDITO CRUZ </t>
  </si>
  <si>
    <t>6-58-496</t>
  </si>
  <si>
    <t>262-0099-2022</t>
  </si>
  <si>
    <t xml:space="preserve">PAULINO RAMOS CAES </t>
  </si>
  <si>
    <t>6-34-818</t>
  </si>
  <si>
    <t>262-0100-2022</t>
  </si>
  <si>
    <t>262-0101-2022</t>
  </si>
  <si>
    <t>ADOLFO ITURVIDES HERRERA MUDARRA</t>
  </si>
  <si>
    <t>6-705-1754</t>
  </si>
  <si>
    <t>262-0102-2022</t>
  </si>
  <si>
    <t xml:space="preserve">BERNARDINO RODRIGUEZ ROJAS </t>
  </si>
  <si>
    <t>6-81-661</t>
  </si>
  <si>
    <t>262-0103-2022</t>
  </si>
  <si>
    <t xml:space="preserve">EDUARDO  J. GONZALEZ </t>
  </si>
  <si>
    <t>6-705-355</t>
  </si>
  <si>
    <t>262-0104-2022</t>
  </si>
  <si>
    <t>262-0105-2022</t>
  </si>
  <si>
    <t xml:space="preserve">JUAN José PEREZ </t>
  </si>
  <si>
    <t>6-709-1027</t>
  </si>
  <si>
    <t>262-0106-2022</t>
  </si>
  <si>
    <t>Seleccione una Especie / Rubro</t>
  </si>
  <si>
    <t xml:space="preserve">BOCAS DEL TORO </t>
  </si>
  <si>
    <t>CHANGUINOLA</t>
  </si>
  <si>
    <t>BOCAS DEL TORO</t>
  </si>
  <si>
    <t xml:space="preserve">  </t>
  </si>
  <si>
    <t>100% PRIMA</t>
  </si>
  <si>
    <t>Domingo Morrinson</t>
  </si>
  <si>
    <t>1-701-322</t>
  </si>
  <si>
    <t>211-0011-2022</t>
  </si>
  <si>
    <t>211-0012-2022</t>
  </si>
  <si>
    <t>211-0013-2022</t>
  </si>
  <si>
    <t>BOVINO - TERNERO DE LEVANTE</t>
  </si>
  <si>
    <t>Bernabe Herrera Abrego</t>
  </si>
  <si>
    <t>1-708-1190</t>
  </si>
  <si>
    <t>Roger Abdiel Miranda Caballero</t>
  </si>
  <si>
    <t>4-168-151</t>
  </si>
  <si>
    <t>211-0015-2022</t>
  </si>
  <si>
    <t>211-0016-2022</t>
  </si>
  <si>
    <t>211-0017-2022</t>
  </si>
  <si>
    <t>OVINO - SEMENTALES LECHE Y CARNE</t>
  </si>
  <si>
    <t>OVINO</t>
  </si>
  <si>
    <t>BOVINO</t>
  </si>
  <si>
    <t xml:space="preserve">VIENTRE DE CARNE </t>
  </si>
  <si>
    <t xml:space="preserve">CEBA </t>
  </si>
  <si>
    <t>Ricardo Smith</t>
  </si>
  <si>
    <t>1PI-4-90</t>
  </si>
  <si>
    <t>212-0012-2022</t>
  </si>
  <si>
    <t>212-0013-2022</t>
  </si>
  <si>
    <t xml:space="preserve">CHIRIQUI GRANDE </t>
  </si>
  <si>
    <t xml:space="preserve">BOVINO </t>
  </si>
  <si>
    <t xml:space="preserve">CHIRIQUÍ GRANDE </t>
  </si>
  <si>
    <t xml:space="preserve">ALIXANDRO MITRE CASTRO </t>
  </si>
  <si>
    <t>7-97-387</t>
  </si>
  <si>
    <t xml:space="preserve">FELIX VIRGILIO DELGADO MOJICA </t>
  </si>
  <si>
    <t>9-81-1345</t>
  </si>
  <si>
    <t>ISIDRO BULTRON MARCIAGA</t>
  </si>
  <si>
    <t>6-50-373</t>
  </si>
  <si>
    <t>ALCIDES MONTILLA PIMENTEL</t>
  </si>
  <si>
    <t>6-49-2284</t>
  </si>
  <si>
    <t>FLORENTINO DE GRACIA RAMOS</t>
  </si>
  <si>
    <t>7-72-2293</t>
  </si>
  <si>
    <t>MARIATO</t>
  </si>
  <si>
    <t>VERAGUAS</t>
  </si>
  <si>
    <t>295-0032-2022</t>
  </si>
  <si>
    <t>295-0031-2022</t>
  </si>
  <si>
    <t>295-0034-2022</t>
  </si>
  <si>
    <t>295-0035-2022</t>
  </si>
  <si>
    <t>295-0038-2022</t>
  </si>
  <si>
    <t>BOVINO - SEMENTAL DE CARNE</t>
  </si>
  <si>
    <t>JUAN GONZALEZ RODRIGUEZ</t>
  </si>
  <si>
    <t>9-115-2108</t>
  </si>
  <si>
    <t>JORGE MANUEL MELA DE GRACIA</t>
  </si>
  <si>
    <t>9-724-1228</t>
  </si>
  <si>
    <t>MARIA GABRIELA PITANO RODRIGUEZ</t>
  </si>
  <si>
    <t>8-861-1310</t>
  </si>
  <si>
    <t>HECTOR LIONEL CAMPOS CEDEÑO</t>
  </si>
  <si>
    <t>9-198-293</t>
  </si>
  <si>
    <t>ANGEL RAUL MITRE GONZALEZ</t>
  </si>
  <si>
    <t>6-715-476</t>
  </si>
  <si>
    <t>ADILIS ARCENIO MUÑOZ PATIÑO</t>
  </si>
  <si>
    <t>9-725-58</t>
  </si>
  <si>
    <t>FRANCISCO GONZALEZ GONZALEZ</t>
  </si>
  <si>
    <t>9-100-1871</t>
  </si>
  <si>
    <t>CLAUDIO DAVID HERRERA CAMARGO</t>
  </si>
  <si>
    <t>9-712-362</t>
  </si>
  <si>
    <t>SANTIAGO</t>
  </si>
  <si>
    <t>291-0089-2022</t>
  </si>
  <si>
    <t>291-0093-2022</t>
  </si>
  <si>
    <t>291-0087-2022</t>
  </si>
  <si>
    <t>291-0088-2022</t>
  </si>
  <si>
    <t>291-0090-2022</t>
  </si>
  <si>
    <t>291-0103-2022</t>
  </si>
  <si>
    <t>291-0105-2022</t>
  </si>
  <si>
    <t>291-0106-2022</t>
  </si>
  <si>
    <t>291-0107-2022</t>
  </si>
  <si>
    <t>291-0113-20222</t>
  </si>
  <si>
    <t>BOVIBO - CEBA</t>
  </si>
  <si>
    <t>CAPRINO - VIENTRES DE LECHE</t>
  </si>
  <si>
    <t>CAPRINO - SEMENTAL DE LECHE</t>
  </si>
  <si>
    <t>BOVINO - VIENTRES DE CARNE</t>
  </si>
  <si>
    <t>SEMENTAL DE CARNE</t>
  </si>
  <si>
    <t xml:space="preserve">      </t>
  </si>
  <si>
    <t>CAPRINO</t>
  </si>
  <si>
    <t xml:space="preserve">CAPRINO </t>
  </si>
  <si>
    <t xml:space="preserve">SEMENTAL DE CARNE </t>
  </si>
  <si>
    <t>SEMENTAL DE LECHE</t>
  </si>
  <si>
    <t>SONÁ</t>
  </si>
  <si>
    <t>CRISTINA BERLIN ORTIZ BARRAGAN DE BARRIOS</t>
  </si>
  <si>
    <t>8-775-1575</t>
  </si>
  <si>
    <t>MICIEL CALLES CAMARENA</t>
  </si>
  <si>
    <t>9-723-137</t>
  </si>
  <si>
    <t>ELVIS OLMEDO CISNEROS SOBENIS</t>
  </si>
  <si>
    <t>9-180-828</t>
  </si>
  <si>
    <t>REINALDO CANTO PINTO</t>
  </si>
  <si>
    <t>9-731-1159</t>
  </si>
  <si>
    <t xml:space="preserve">ANGEL CAMAÑO DUARTE </t>
  </si>
  <si>
    <t>9-177-34</t>
  </si>
  <si>
    <t>CRISTIAN GERARDO QUINTERO CAMAÑO</t>
  </si>
  <si>
    <t>9-746-2036</t>
  </si>
  <si>
    <t>VICTOR ALEXANDER CASTILLO BARRIA</t>
  </si>
  <si>
    <t>9-745-1301</t>
  </si>
  <si>
    <t>FELIX ABNER ARROYO GONZALEZ</t>
  </si>
  <si>
    <t>9-730-1528</t>
  </si>
  <si>
    <t>ALFONSO POLANCO DE LEON</t>
  </si>
  <si>
    <t>9-198-799</t>
  </si>
  <si>
    <t>JONATHAN SAMNUEL CABALLERO BATISTA</t>
  </si>
  <si>
    <t>9-723-97</t>
  </si>
  <si>
    <t>PABLO FLORES CAMARENA</t>
  </si>
  <si>
    <t>9-153-518</t>
  </si>
  <si>
    <t>292-0040-2022</t>
  </si>
  <si>
    <t>292-0041-2022</t>
  </si>
  <si>
    <t>292-0042-2022</t>
  </si>
  <si>
    <t>292-0043-2022</t>
  </si>
  <si>
    <t>292-0044-2022</t>
  </si>
  <si>
    <t>292-0051-2022</t>
  </si>
  <si>
    <t>292-0052-2022</t>
  </si>
  <si>
    <t>292-0045-2022</t>
  </si>
  <si>
    <t>292-0046-2022</t>
  </si>
  <si>
    <t>292-0047-2022</t>
  </si>
  <si>
    <t>292-0054-2022</t>
  </si>
  <si>
    <t>292-0055-2022</t>
  </si>
  <si>
    <t>292-0059-2022</t>
  </si>
  <si>
    <t>RUBEN GABRIEL NAME VASQUEZ</t>
  </si>
  <si>
    <t>9-180-741</t>
  </si>
  <si>
    <t>195-0005-2022</t>
  </si>
  <si>
    <t>182-0007-2022</t>
  </si>
  <si>
    <t>182-0008-2022</t>
  </si>
  <si>
    <t>FIMIA ARGELIS VEGA ATENCIO</t>
  </si>
  <si>
    <t>9-729-992</t>
  </si>
  <si>
    <t>191-0007-2022</t>
  </si>
  <si>
    <t>191-0008-2022</t>
  </si>
  <si>
    <t>191-0009-2022</t>
  </si>
  <si>
    <t>IRIS DEL CARMEN RIQUELME ALVARO DE OSSA</t>
  </si>
  <si>
    <t>9-144-219</t>
  </si>
  <si>
    <t>07095-0001-2022</t>
  </si>
  <si>
    <t>07085-0002-2022</t>
  </si>
  <si>
    <t>07085-0001-2022</t>
  </si>
  <si>
    <t>WALDO GARCIA FERNANDEZ</t>
  </si>
  <si>
    <t>9-123-633</t>
  </si>
  <si>
    <t>ALCIDES VASQUEZ VASQUEZ</t>
  </si>
  <si>
    <t>9-104-532</t>
  </si>
  <si>
    <t>ELIO ATENCIO GALAN</t>
  </si>
  <si>
    <t>9-193-317</t>
  </si>
  <si>
    <t>06092-0001-2022</t>
  </si>
  <si>
    <t>06092-0002-2022</t>
  </si>
  <si>
    <t>07092-0002-2022</t>
  </si>
  <si>
    <t>14092-0002-2022</t>
  </si>
  <si>
    <t xml:space="preserve">LOS SANTOS </t>
  </si>
  <si>
    <t>LOS SANTOS</t>
  </si>
  <si>
    <t>TONOSÍ</t>
  </si>
  <si>
    <t>LUIS ANTONIO ORTEGA HUERTAS</t>
  </si>
  <si>
    <t>7-55-904</t>
  </si>
  <si>
    <t xml:space="preserve">HIPOLITO ALMANZA RODRIGUEZ </t>
  </si>
  <si>
    <t>7-91-2737</t>
  </si>
  <si>
    <t xml:space="preserve">VICTOR MANUEL BALLESTEROS RODRIGUEZ </t>
  </si>
  <si>
    <t>7-706-1360</t>
  </si>
  <si>
    <t xml:space="preserve">AMARILIS EDITH ACEVEDO ACEVEDO </t>
  </si>
  <si>
    <t>7-707-2197</t>
  </si>
  <si>
    <t xml:space="preserve">DIDIMO BALLESTERO VEGA </t>
  </si>
  <si>
    <t>7-79-477</t>
  </si>
  <si>
    <t>272-0025-2022</t>
  </si>
  <si>
    <t>272-0022-2022</t>
  </si>
  <si>
    <t>272-0023-2022</t>
  </si>
  <si>
    <t>272-0024-2022</t>
  </si>
  <si>
    <t>272-0026-2022</t>
  </si>
  <si>
    <t>272-0027-2022</t>
  </si>
  <si>
    <t>LAS TABLAS</t>
  </si>
  <si>
    <t xml:space="preserve">EMILIANO MORALES CASTILLERO </t>
  </si>
  <si>
    <t>7-84-646</t>
  </si>
  <si>
    <t xml:space="preserve">GLENYS DAMARYS DE LEON MENDOZA </t>
  </si>
  <si>
    <t>6-53-1625</t>
  </si>
  <si>
    <t xml:space="preserve">ABRAHAM DOMINGUEZ BRAVO </t>
  </si>
  <si>
    <t>7-94-2734</t>
  </si>
  <si>
    <t xml:space="preserve">JORGE EULICES VARGAS VERGARA </t>
  </si>
  <si>
    <t>7-111-668</t>
  </si>
  <si>
    <t xml:space="preserve">EUCKILIO VEGA HERNANDEZ </t>
  </si>
  <si>
    <t>7-106-984</t>
  </si>
  <si>
    <t xml:space="preserve">ALEXIS VARGAS JAEN </t>
  </si>
  <si>
    <t>7-88-331</t>
  </si>
  <si>
    <t>271-0128-2022</t>
  </si>
  <si>
    <t>271-0129-2022</t>
  </si>
  <si>
    <t>271-0130-2022</t>
  </si>
  <si>
    <t>271-0133-2022</t>
  </si>
  <si>
    <t>271-0132-2022</t>
  </si>
  <si>
    <t>271-0131-2022</t>
  </si>
  <si>
    <t>271-0134-2022</t>
  </si>
  <si>
    <t>271-0135-2022</t>
  </si>
  <si>
    <t>271-0136-2022</t>
  </si>
  <si>
    <t>271-0137-2022</t>
  </si>
  <si>
    <t xml:space="preserve">LAS TABLAS </t>
  </si>
  <si>
    <t xml:space="preserve">ADOLFO CARVAJAL DOMINGUEZ </t>
  </si>
  <si>
    <t>7-105-953</t>
  </si>
  <si>
    <t xml:space="preserve">ODERAY MARLENIS MENDOZA </t>
  </si>
  <si>
    <t>6-83-763</t>
  </si>
  <si>
    <t xml:space="preserve">ERICK ARIEL BERNAL CHAVEZ </t>
  </si>
  <si>
    <t>6-715-1648</t>
  </si>
  <si>
    <t xml:space="preserve">CESAR ENRIQUE DE GRACIAS RODRIGUEZ </t>
  </si>
  <si>
    <t>7-122-692</t>
  </si>
  <si>
    <t>MACARACAS</t>
  </si>
  <si>
    <t>273-0019-2022</t>
  </si>
  <si>
    <t>273-0020-2022</t>
  </si>
  <si>
    <t>273-0022-2022</t>
  </si>
  <si>
    <t>273-0021-2022</t>
  </si>
  <si>
    <t xml:space="preserve">VIENTRE DE LECHE </t>
  </si>
  <si>
    <t xml:space="preserve">RUBY ENEIDA ZAMBRANO ESTRADA </t>
  </si>
  <si>
    <t>7-93-2763</t>
  </si>
  <si>
    <t xml:space="preserve">GILSA ENEIDA HERRERA VERGARA </t>
  </si>
  <si>
    <t>7-93-2249</t>
  </si>
  <si>
    <t>PEDASÍ</t>
  </si>
  <si>
    <t>274-0001-2022</t>
  </si>
  <si>
    <t>274-0002-2022</t>
  </si>
  <si>
    <t xml:space="preserve">BREDIO AUGUSTO NIETO ACEVEDO </t>
  </si>
  <si>
    <t>7-108-791</t>
  </si>
  <si>
    <t>EWIN DANIEL NAVARRO MELGAR</t>
  </si>
  <si>
    <t>7-712-168</t>
  </si>
  <si>
    <t xml:space="preserve">DIONEL ACEVEDO ACEVEDO </t>
  </si>
  <si>
    <t>7-702-474</t>
  </si>
  <si>
    <t xml:space="preserve">BEENIBETH CEDEÑO DE ARROCHA </t>
  </si>
  <si>
    <t>7-701-913</t>
  </si>
  <si>
    <t xml:space="preserve">FLORENCIA DELGADO PERALTA </t>
  </si>
  <si>
    <t>6-714-2314</t>
  </si>
  <si>
    <t>RICARDO ELIECER DOMINGUEZ DELGADO</t>
  </si>
  <si>
    <t>7-707-2413</t>
  </si>
  <si>
    <t xml:space="preserve">JOSE ANTONIO ACOSTA GALVEZ </t>
  </si>
  <si>
    <t>7-99-669</t>
  </si>
  <si>
    <t xml:space="preserve">SATURNINO GOMEZ BUSTAMANTE </t>
  </si>
  <si>
    <t>7-703-1577</t>
  </si>
  <si>
    <t xml:space="preserve">COMERCIALES BARRIAS S/A-ALEXIS DARINEL BARRIA BUSTAMANTE </t>
  </si>
  <si>
    <t>6-51-2316</t>
  </si>
  <si>
    <t xml:space="preserve">PEDRO ARMANDO CASTILLO ROBLES </t>
  </si>
  <si>
    <t>7-78-869</t>
  </si>
  <si>
    <t>14071-0010-2022</t>
  </si>
  <si>
    <t>14071-0018-2022</t>
  </si>
  <si>
    <t>14071-0012-2022</t>
  </si>
  <si>
    <t>14071-0025-2022</t>
  </si>
  <si>
    <t>14071-0014-2022</t>
  </si>
  <si>
    <t>14071-0030-2022</t>
  </si>
  <si>
    <t>07071-0003-2022</t>
  </si>
  <si>
    <t>14071-0029-2022</t>
  </si>
  <si>
    <t>06071-0020-2022</t>
  </si>
  <si>
    <t>14071-0007-2022</t>
  </si>
  <si>
    <t>MICROFIANZA</t>
  </si>
  <si>
    <t>BOTE Y MOTORES FUERA DE BORDA</t>
  </si>
  <si>
    <t>6-66-590</t>
  </si>
  <si>
    <t>NOVAAGRO CORP</t>
  </si>
  <si>
    <t>155721451-2-2022 DV4</t>
  </si>
  <si>
    <t>06082-0004-2022</t>
  </si>
  <si>
    <t>Juan Rodrigo Mejia Ramirez</t>
  </si>
  <si>
    <t>N-20-1772</t>
  </si>
  <si>
    <t>BUENA VISTA</t>
  </si>
  <si>
    <t>COLÓN</t>
  </si>
  <si>
    <t>231-0025-2022</t>
  </si>
  <si>
    <t>231-0026-2022</t>
  </si>
  <si>
    <t>231-0027-2022</t>
  </si>
  <si>
    <t>231-0028-2022</t>
  </si>
  <si>
    <t>TERNERO DE LEVANTE</t>
  </si>
  <si>
    <t>8-471-439</t>
  </si>
  <si>
    <t>06082-0003-2022</t>
  </si>
  <si>
    <t>Juliette Del Carnem Carrion Ferrabone</t>
  </si>
  <si>
    <t>8-796-2223</t>
  </si>
  <si>
    <t xml:space="preserve">MAYO </t>
  </si>
  <si>
    <t>DIOSELINDA BERLINESSA CORTES DELGADO</t>
  </si>
  <si>
    <t>06082-0002-2022</t>
  </si>
  <si>
    <t>ERICK ROLANDO MAGALLON M.</t>
  </si>
  <si>
    <t>8-757-532</t>
  </si>
  <si>
    <t>184-0012-2022</t>
  </si>
  <si>
    <t>184-0013-2022</t>
  </si>
  <si>
    <t>AJÍ CRIOLLO</t>
  </si>
  <si>
    <t>PIÑA</t>
  </si>
  <si>
    <t>ELY DELIX NUÑEZ ARAUZ</t>
  </si>
  <si>
    <t>4-188-95</t>
  </si>
  <si>
    <t>UBALDINO GONZALEZ RODRIGUEZ/MARIA TILCIA BARRIA CASTILLO</t>
  </si>
  <si>
    <t>4-116-458/9122-2726</t>
  </si>
  <si>
    <t>VICTOR MIKEL GONZALEZ GUERRA</t>
  </si>
  <si>
    <t>4-742-1660</t>
  </si>
  <si>
    <t>GREGORIO DANIEL BARROSO ARAUZ</t>
  </si>
  <si>
    <t>4-703-818</t>
  </si>
  <si>
    <t>ALFONSOBEITIA AVILA</t>
  </si>
  <si>
    <t>4-211-593</t>
  </si>
  <si>
    <t>ERICK ABDIEL CHAVARRIA GUERRA</t>
  </si>
  <si>
    <t>4-710-2217</t>
  </si>
  <si>
    <t>RICARDO ARCENIO SAVAL DIAZ</t>
  </si>
  <si>
    <t>4-245-681</t>
  </si>
  <si>
    <t>OMAIRA ALICIA LEZCANO SERRUD DE PITTI</t>
  </si>
  <si>
    <t>4-102-2163</t>
  </si>
  <si>
    <t>JOSE CANDIDO PITTY MARTINEZ</t>
  </si>
  <si>
    <t>4-235-11</t>
  </si>
  <si>
    <t xml:space="preserve">ELMER AUGUSTO PITTI ÍTTI </t>
  </si>
  <si>
    <t>4-100-340</t>
  </si>
  <si>
    <t>JOSE LAUREANO GUERRA GUTIERREZ</t>
  </si>
  <si>
    <t>4-95-766</t>
  </si>
  <si>
    <t>TOMAS ALBERTO ESPINOSA ARAUZ</t>
  </si>
  <si>
    <t>4-134-803</t>
  </si>
  <si>
    <t>06041-0004-2022</t>
  </si>
  <si>
    <t>06041-0003-2022</t>
  </si>
  <si>
    <t>08041-0011-2022</t>
  </si>
  <si>
    <t>06041-0002-2022</t>
  </si>
  <si>
    <t>07041-0002-2022</t>
  </si>
  <si>
    <t>07041-0001-2022</t>
  </si>
  <si>
    <t>06041-0005-2022</t>
  </si>
  <si>
    <t>06041-0006-2022</t>
  </si>
  <si>
    <t>08041-0012-2022</t>
  </si>
  <si>
    <t>08041-0013-2022</t>
  </si>
  <si>
    <t>08041-0014-2022</t>
  </si>
  <si>
    <t>08041-0015-2022</t>
  </si>
  <si>
    <t>08041-0016-2022</t>
  </si>
  <si>
    <t>08041-0017-2022</t>
  </si>
  <si>
    <t>Irvin Yoel Jimenez Florez</t>
  </si>
  <si>
    <t>03061-0002-2022</t>
  </si>
  <si>
    <t>Transporte Pecuario</t>
  </si>
  <si>
    <t xml:space="preserve">Omar Leonel Gonzalez </t>
  </si>
  <si>
    <t>03061-0003-2022</t>
  </si>
  <si>
    <t>Jhony Azael Ojo Gonzalez</t>
  </si>
  <si>
    <t>03061-0004-2022</t>
  </si>
  <si>
    <t>Reyes Alexander Solis Ureña</t>
  </si>
  <si>
    <t>6-712-1001</t>
  </si>
  <si>
    <t>03061-0005-2022</t>
  </si>
  <si>
    <t>Maria Encarnacion Hernandez Perez</t>
  </si>
  <si>
    <t>03061-0006-2022</t>
  </si>
  <si>
    <t>Hector Javier Osorio Cedeño</t>
  </si>
  <si>
    <t>03061-0007-2022</t>
  </si>
  <si>
    <t>Damaris Esther Gonzalez Barria de Nuñez</t>
  </si>
  <si>
    <t>03061-0008-2022</t>
  </si>
  <si>
    <t>Horacio  Gomez Rodriguez</t>
  </si>
  <si>
    <t>03061-0009-2022</t>
  </si>
  <si>
    <t>Concepcion Chavarria Castillero</t>
  </si>
  <si>
    <t>03061-0010-2022</t>
  </si>
  <si>
    <t>Aurelio Corrales Bernal</t>
  </si>
  <si>
    <t>03061-0011-2022</t>
  </si>
  <si>
    <t>David Vergara Martinez</t>
  </si>
  <si>
    <t>03061-0012-2022</t>
  </si>
  <si>
    <t>Edisson S Rodriguez Hernandez</t>
  </si>
  <si>
    <t>03061-0013-2022</t>
  </si>
  <si>
    <t>Elpidio Arena Barria</t>
  </si>
  <si>
    <t>6-41-1485</t>
  </si>
  <si>
    <t>03061-0014-2022</t>
  </si>
  <si>
    <t xml:space="preserve">Juan Alberto Monterrey Florez </t>
  </si>
  <si>
    <t>03061-0015-2022</t>
  </si>
  <si>
    <t>Angela Feliciana Barria Vega</t>
  </si>
  <si>
    <t>03061-0016-2022</t>
  </si>
  <si>
    <t>Israel Dominguez Noriega</t>
  </si>
  <si>
    <t>03061-0017-202</t>
  </si>
  <si>
    <t>Manuel Antonio Ojo Chavez</t>
  </si>
  <si>
    <t>03061-0018-2022</t>
  </si>
  <si>
    <t>Victor Manuel Barria Avila</t>
  </si>
  <si>
    <t>03061-0019-2022</t>
  </si>
  <si>
    <t xml:space="preserve">Jose Isrrael Peña </t>
  </si>
  <si>
    <t>03061-0020-2022</t>
  </si>
  <si>
    <t xml:space="preserve">Erybel E Moreno Bravo </t>
  </si>
  <si>
    <t>03061-0021-2022</t>
  </si>
  <si>
    <t>Edgar Tomas Chacon Rodriguez</t>
  </si>
  <si>
    <t>03061-0022-2022</t>
  </si>
  <si>
    <t>Isidro Quintero Jimenez</t>
  </si>
  <si>
    <t>03061-0023-2022</t>
  </si>
  <si>
    <t>Leidy Judith Atencio Rodriguez</t>
  </si>
  <si>
    <t>03061-0024-2022</t>
  </si>
  <si>
    <t>Edwin Ariel Gonzalez Godoy</t>
  </si>
  <si>
    <t>03061-0025-2022</t>
  </si>
  <si>
    <t>Minerva Edith Sandoval Marciaga</t>
  </si>
  <si>
    <t>03061-0026-2022</t>
  </si>
  <si>
    <t>Duying Bustavino De Leon</t>
  </si>
  <si>
    <t>03061-0027-2022</t>
  </si>
  <si>
    <t>Graciela Maria Rios Nieto</t>
  </si>
  <si>
    <t>03061-0028-2022</t>
  </si>
  <si>
    <t>Olegario Antonio Mancomo Osorio</t>
  </si>
  <si>
    <t>03061-0029-2022</t>
  </si>
  <si>
    <t>Evelia Zoraida Trejos Garcia</t>
  </si>
  <si>
    <t>03061-0030-2022</t>
  </si>
  <si>
    <t>Edgardo Enrique Quintero Barba</t>
  </si>
  <si>
    <t>03061-0031-2022</t>
  </si>
  <si>
    <t>Rutilio Abel Cedeño Sandoval</t>
  </si>
  <si>
    <t>03061-0032-2022</t>
  </si>
  <si>
    <t>Carmen Maria Polo Aguirre</t>
  </si>
  <si>
    <t>03061-0033-2022</t>
  </si>
  <si>
    <t>Miguel Alfonso Mendieta Cedeño</t>
  </si>
  <si>
    <t>03061-0034-2022</t>
  </si>
  <si>
    <t>Climaco Villalobos Canto</t>
  </si>
  <si>
    <t>03061-0035-2022</t>
  </si>
  <si>
    <t>Jose Antonio Gonzalez Bustamante</t>
  </si>
  <si>
    <t>03061-0036-2022</t>
  </si>
  <si>
    <t>Pedro Jose Alfonso</t>
  </si>
  <si>
    <t>03061-0037-2022</t>
  </si>
  <si>
    <t>Jaime Alexis Canto Gomez</t>
  </si>
  <si>
    <t>03061-0038-2022</t>
  </si>
  <si>
    <t>Dimas Batista Valdes</t>
  </si>
  <si>
    <t>03061-0039-2022</t>
  </si>
  <si>
    <t>Sergio Melendez Arauz</t>
  </si>
  <si>
    <t>03061-0040-2022</t>
  </si>
  <si>
    <t>Gabriel Marciaga Gonzalez</t>
  </si>
  <si>
    <t>03061-0041-2022</t>
  </si>
  <si>
    <t>Merelin Jamileth Osorio Peña</t>
  </si>
  <si>
    <t>03061-0042-2022</t>
  </si>
  <si>
    <t>Juan Alberto Moreno Melgar</t>
  </si>
  <si>
    <t>03061-0044-2022</t>
  </si>
  <si>
    <t>Rodolfo Antonio Clderon Rodriguez</t>
  </si>
  <si>
    <t>03061-0045-2022</t>
  </si>
  <si>
    <t>Samuel Alfonos Moreno</t>
  </si>
  <si>
    <t>03061-0048-2022</t>
  </si>
  <si>
    <t>Pablo Enrique Polo Franco</t>
  </si>
  <si>
    <t>6-19-756</t>
  </si>
  <si>
    <t>03061-0051-2022</t>
  </si>
  <si>
    <t>Camen Maria Peralta De Cortes</t>
  </si>
  <si>
    <t>03061-0053-2022</t>
  </si>
  <si>
    <t>03061-0054-2022</t>
  </si>
  <si>
    <t>Marlon Gustabo Delgado Garrido</t>
  </si>
  <si>
    <t>03061-0055-2022</t>
  </si>
  <si>
    <t>Pacifico Marciaga Ureña</t>
  </si>
  <si>
    <t>6-53-2571</t>
  </si>
  <si>
    <t>03061-0056-2022</t>
  </si>
  <si>
    <t>Ribelino Rodriguez Ojo</t>
  </si>
  <si>
    <t>6-714-2325</t>
  </si>
  <si>
    <t>03062-0002-2022</t>
  </si>
  <si>
    <t>Filomena Avila Rodriguez</t>
  </si>
  <si>
    <t>6-55-315</t>
  </si>
  <si>
    <t>03062-0003-2022</t>
  </si>
  <si>
    <t>Jackeline Castroverde Gonzalez</t>
  </si>
  <si>
    <t>6-58-1517</t>
  </si>
  <si>
    <t>03062-0004-2022</t>
  </si>
  <si>
    <t>Adonai Tores Mitre</t>
  </si>
  <si>
    <t>6-48-1311</t>
  </si>
  <si>
    <t>03062-0005-2022</t>
  </si>
  <si>
    <t>Angel Santos Tello Pinto</t>
  </si>
  <si>
    <t>6-76-477</t>
  </si>
  <si>
    <t>03062-0006-2022</t>
  </si>
  <si>
    <t xml:space="preserve">Briceida Guitierrez Cueva </t>
  </si>
  <si>
    <t>6-87-261</t>
  </si>
  <si>
    <t>03062-0007-2022</t>
  </si>
  <si>
    <t>Pacifico Aizprua Barria</t>
  </si>
  <si>
    <t>6-38-898</t>
  </si>
  <si>
    <t>03062-0008-2022</t>
  </si>
  <si>
    <t>Bladimir Ulices Acosta Higuera</t>
  </si>
  <si>
    <t>6-705-1606</t>
  </si>
  <si>
    <t>03062-0009-2022</t>
  </si>
  <si>
    <t>Esther R Chong Sanchez</t>
  </si>
  <si>
    <t>3-85-329</t>
  </si>
  <si>
    <t>03062-0010-2022</t>
  </si>
  <si>
    <t>Doralis Rodriguez Ureña</t>
  </si>
  <si>
    <t>6-76-901</t>
  </si>
  <si>
    <t>03062-0011-2022</t>
  </si>
  <si>
    <t>Cesar Alonso Navarro Rodriguez</t>
  </si>
  <si>
    <t>2-56-693</t>
  </si>
  <si>
    <t>03062-0012-2022</t>
  </si>
  <si>
    <t>Yazmin Arcia Espinosa</t>
  </si>
  <si>
    <t>6-83-746</t>
  </si>
  <si>
    <t>03062-0013-2022</t>
  </si>
  <si>
    <t>Jose Milciades Gonzalez Mitre</t>
  </si>
  <si>
    <t>6-46-1994</t>
  </si>
  <si>
    <t>03062-0014-2022</t>
  </si>
  <si>
    <t>Javier Enrique Dominguez Gonzalez</t>
  </si>
  <si>
    <t>8-310-843</t>
  </si>
  <si>
    <t>03062-0015-2022</t>
  </si>
  <si>
    <t>Fermin Rodriguez Rojas</t>
  </si>
  <si>
    <t>6-58-1118</t>
  </si>
  <si>
    <t>03062-0016-2022</t>
  </si>
  <si>
    <t>Maria Luisa Vega Navaro</t>
  </si>
  <si>
    <t>7-80-528</t>
  </si>
  <si>
    <t>03062-0017-2022</t>
  </si>
  <si>
    <t>Alexis Manuel Escobar Osorio</t>
  </si>
  <si>
    <t>6-48-305</t>
  </si>
  <si>
    <t>03062-0018-2022</t>
  </si>
  <si>
    <t>Miguel Angel Maure</t>
  </si>
  <si>
    <t>9-730-1450</t>
  </si>
  <si>
    <t>03062-0019-2022</t>
  </si>
  <si>
    <t>Manuel Frias Pinzon</t>
  </si>
  <si>
    <t>6-701-398</t>
  </si>
  <si>
    <t>03062-0020-2022</t>
  </si>
  <si>
    <t>Lino Espinosa Tejeira</t>
  </si>
  <si>
    <t>6-46-2099</t>
  </si>
  <si>
    <t>03062-0021-2022</t>
  </si>
  <si>
    <t>Raul Isaac Aguilar Arcia</t>
  </si>
  <si>
    <t>6-708-1672</t>
  </si>
  <si>
    <t>03062-0022-2022</t>
  </si>
  <si>
    <t>Ricauter Barrera Mitre</t>
  </si>
  <si>
    <t>6-80-884</t>
  </si>
  <si>
    <t>03062-0023-2022</t>
  </si>
  <si>
    <t>Jose De La Rosa Serrano Chavez</t>
  </si>
  <si>
    <t>6-48-2277</t>
  </si>
  <si>
    <t>03062-0024-2022</t>
  </si>
  <si>
    <t>Grenal Humberto Deago Sandoval</t>
  </si>
  <si>
    <t>6-86-452</t>
  </si>
  <si>
    <t>03062-0025-2022</t>
  </si>
  <si>
    <t>Jose Manuel Higuera Crue</t>
  </si>
  <si>
    <t>6-703-911</t>
  </si>
  <si>
    <t>03062-0026-2022</t>
  </si>
  <si>
    <t>David Ureña Lopez</t>
  </si>
  <si>
    <t>6-65-663</t>
  </si>
  <si>
    <t>03062-0027-2022</t>
  </si>
  <si>
    <t>Andres Heliodoro Almanza Rodriguez</t>
  </si>
  <si>
    <t>6-48-2040</t>
  </si>
  <si>
    <t>03062-0028-2022</t>
  </si>
  <si>
    <t>Santiago Espinosa Campos</t>
  </si>
  <si>
    <t>6-35-929</t>
  </si>
  <si>
    <t>03062-0029-2022</t>
  </si>
  <si>
    <t>Cesar Alberto Diaz Mojica</t>
  </si>
  <si>
    <t>6-61-412</t>
  </si>
  <si>
    <t>03062-0030-2022</t>
  </si>
  <si>
    <t>Raul Israel Muñoz Marin</t>
  </si>
  <si>
    <t>6-56-2271</t>
  </si>
  <si>
    <t>03062-0031-2022</t>
  </si>
  <si>
    <t>Domingo Francisco Pimentel Marin</t>
  </si>
  <si>
    <t>6-719-823</t>
  </si>
  <si>
    <t>03062-0032-2022</t>
  </si>
  <si>
    <t>Matias Carrera Delgado</t>
  </si>
  <si>
    <t>4-206-102</t>
  </si>
  <si>
    <t>03062-0033-2022</t>
  </si>
  <si>
    <t>Jose Elias Almanza Mendoza</t>
  </si>
  <si>
    <t>6-705-1336</t>
  </si>
  <si>
    <t>03062-0034-2022</t>
  </si>
  <si>
    <t>Adalberto Lopez Noriega</t>
  </si>
  <si>
    <t>6-714-1241</t>
  </si>
  <si>
    <t>03062-0035-2022</t>
  </si>
  <si>
    <t>Alquimedez Ramos Ramos</t>
  </si>
  <si>
    <t>6-705-1935</t>
  </si>
  <si>
    <t>03062-0036-2022</t>
  </si>
  <si>
    <t>irving Josue Perez Coba</t>
  </si>
  <si>
    <t>6-724-634</t>
  </si>
  <si>
    <t>03062-0037-2022</t>
  </si>
  <si>
    <t>Oliver Ovier Peña Atencio</t>
  </si>
  <si>
    <t>1-712-970</t>
  </si>
  <si>
    <t>03062-0038-2022</t>
  </si>
  <si>
    <t>Esperanza Bernal Pinzon</t>
  </si>
  <si>
    <t>6-88-741</t>
  </si>
  <si>
    <t>03062-0039-2022</t>
  </si>
  <si>
    <t>Onix Anel Villalba Tejada</t>
  </si>
  <si>
    <t>6-79-327</t>
  </si>
  <si>
    <t>03062-0040-2022</t>
  </si>
  <si>
    <t>Didimo Mendoza Pimentel</t>
  </si>
  <si>
    <t>6-79-903</t>
  </si>
  <si>
    <t>03062-0041-2022</t>
  </si>
  <si>
    <t>Anibal Jesus Canto Atencio</t>
  </si>
  <si>
    <t>8-863-27</t>
  </si>
  <si>
    <t>03062-0042-2022</t>
  </si>
  <si>
    <t>Adolfo Aleman Kieswetter</t>
  </si>
  <si>
    <t>292-0049-2022</t>
  </si>
  <si>
    <t xml:space="preserve">DARIEN </t>
  </si>
  <si>
    <t>SANTA FE</t>
  </si>
  <si>
    <t>251-0027-2022</t>
  </si>
  <si>
    <t>251-0028-2022</t>
  </si>
  <si>
    <t>251-0029-2022</t>
  </si>
  <si>
    <t>Dalys Rosa Miceli Bultron</t>
  </si>
  <si>
    <t>8-213-2238</t>
  </si>
  <si>
    <t>8-213-2239</t>
  </si>
  <si>
    <t>8-213-2240</t>
  </si>
  <si>
    <t>SEMENTALES DE LECHE Y CARNE</t>
  </si>
  <si>
    <t>DARIEN</t>
  </si>
  <si>
    <t>Rafael Caballero</t>
  </si>
  <si>
    <t>4-166-869</t>
  </si>
  <si>
    <t>211-0014-2022</t>
  </si>
  <si>
    <t>BOVINO-SEMENTALES LECHE Y CARNE</t>
  </si>
  <si>
    <t>OVINO - VIENTRE DE CARNE</t>
  </si>
  <si>
    <t xml:space="preserve"> VIENTRE DE CARNE</t>
  </si>
  <si>
    <t>Federico Baraba Hernandez</t>
  </si>
  <si>
    <t>8-430-564</t>
  </si>
  <si>
    <t>231-0051-2022</t>
  </si>
  <si>
    <t>SAMUEL GUTIERREZ ARAUZ</t>
  </si>
  <si>
    <t>4-96-753</t>
  </si>
  <si>
    <t>STEFAN ALEXANDER SANCHEZ DOMINGUEZ</t>
  </si>
  <si>
    <t>4-710-427</t>
  </si>
  <si>
    <t>JUAN PABLO SOLIS Y JHONNY ELIEZER SOLIS GONZALEZ</t>
  </si>
  <si>
    <t>4-203-401          4766-1355</t>
  </si>
  <si>
    <t>GABRIEL AVENDAÑO GONZALEZ</t>
  </si>
  <si>
    <t>4-144-406</t>
  </si>
  <si>
    <t>141-0024-2022</t>
  </si>
  <si>
    <t>141-0044-2022</t>
  </si>
  <si>
    <t>141-0053-2022</t>
  </si>
  <si>
    <t>141-0045-2022</t>
  </si>
  <si>
    <t>141-0046-2022</t>
  </si>
  <si>
    <t>Etiquetas de fila</t>
  </si>
  <si>
    <t>Total general</t>
  </si>
  <si>
    <t>Suma de SUMA ASEG (B/.)</t>
  </si>
  <si>
    <t>Suma de 100% PRIMA</t>
  </si>
  <si>
    <t>Suma de TOTAL PÓLIZAS</t>
  </si>
  <si>
    <t>Suma de 100% PRIMA (B/.)</t>
  </si>
  <si>
    <t>Suma de PRODUCTORES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</si>
</sst>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&quot;B/.&quot;* #,##0.00_-;\-&quot;B/.&quot;* #,##0.00_-;_-&quot;B/.&quot;* &quot;-&quot;??_-;_-@_-"/>
    <numFmt numFmtId="165" formatCode="_-* #,##0.00_-;\-* #,##0.00_-;_-* &quot;-&quot;??_-;_-@_-"/>
    <numFmt numFmtId="166" formatCode="d/m/yy;@"/>
    <numFmt numFmtId="167" formatCode="&quot;B/.&quot;#,##0.00"/>
    <numFmt numFmtId="168" formatCode="[$B/.-180A]\ #,##0.00"/>
    <numFmt numFmtId="169" formatCode="dd/mm/yy;@"/>
    <numFmt numFmtId="170" formatCode="dd\-mm\-yy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theme="1"/>
      <name val="Arial"/>
    </font>
    <font>
      <sz val="8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6">
    <xf numFmtId="0" fontId="0" fillId="0" borderId="0" xfId="0"/>
    <xf numFmtId="0" fontId="4" fillId="0" borderId="2" xfId="0" applyFont="1" applyFill="1" applyBorder="1" applyAlignment="1">
      <alignment horizontal="center" vertical="center"/>
    </xf>
    <xf numFmtId="164" fontId="0" fillId="0" borderId="0" xfId="1" applyFont="1"/>
    <xf numFmtId="0" fontId="0" fillId="0" borderId="0" xfId="0" applyAlignment="1">
      <alignment horizontal="left"/>
    </xf>
    <xf numFmtId="0" fontId="0" fillId="0" borderId="0" xfId="0" applyNumberFormat="1"/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 applyProtection="1">
      <alignment horizontal="center"/>
      <protection locked="0"/>
    </xf>
    <xf numFmtId="14" fontId="4" fillId="0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0" fontId="0" fillId="0" borderId="0" xfId="0" applyAlignment="1"/>
    <xf numFmtId="164" fontId="0" fillId="0" borderId="0" xfId="1" applyFont="1" applyAlignment="1"/>
    <xf numFmtId="0" fontId="0" fillId="0" borderId="4" xfId="0" applyBorder="1"/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0" fillId="0" borderId="0" xfId="0" applyFill="1"/>
    <xf numFmtId="0" fontId="0" fillId="0" borderId="0" xfId="0"/>
    <xf numFmtId="0" fontId="4" fillId="0" borderId="2" xfId="0" applyFont="1" applyFill="1" applyBorder="1" applyAlignment="1" applyProtection="1">
      <alignment horizontal="center"/>
    </xf>
    <xf numFmtId="167" fontId="4" fillId="0" borderId="2" xfId="0" applyNumberFormat="1" applyFont="1" applyFill="1" applyBorder="1" applyAlignment="1" applyProtection="1">
      <alignment horizontal="center"/>
      <protection locked="0"/>
    </xf>
    <xf numFmtId="167" fontId="4" fillId="0" borderId="2" xfId="0" applyNumberFormat="1" applyFont="1" applyFill="1" applyBorder="1" applyAlignment="1" applyProtection="1">
      <alignment horizontal="center"/>
    </xf>
    <xf numFmtId="166" fontId="4" fillId="0" borderId="2" xfId="0" applyNumberFormat="1" applyFont="1" applyFill="1" applyBorder="1" applyAlignment="1" applyProtection="1">
      <alignment horizontal="center"/>
      <protection locked="0"/>
    </xf>
    <xf numFmtId="0" fontId="4" fillId="0" borderId="2" xfId="0" applyFont="1" applyFill="1" applyBorder="1" applyAlignment="1" applyProtection="1">
      <alignment horizontal="left"/>
      <protection locked="0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8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64" fontId="4" fillId="0" borderId="0" xfId="1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NumberFormat="1" applyBorder="1"/>
    <xf numFmtId="0" fontId="0" fillId="0" borderId="0" xfId="0" applyBorder="1" applyAlignment="1"/>
    <xf numFmtId="164" fontId="0" fillId="0" borderId="0" xfId="1" applyFont="1" applyBorder="1" applyAlignme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NumberFormat="1" applyFill="1" applyBorder="1"/>
    <xf numFmtId="0" fontId="0" fillId="0" borderId="0" xfId="0" applyBorder="1" applyAlignment="1">
      <alignment horizontal="left" indent="1"/>
    </xf>
    <xf numFmtId="0" fontId="0" fillId="0" borderId="0" xfId="0"/>
    <xf numFmtId="0" fontId="0" fillId="0" borderId="0" xfId="0"/>
    <xf numFmtId="0" fontId="0" fillId="0" borderId="0" xfId="0"/>
    <xf numFmtId="0" fontId="9" fillId="0" borderId="2" xfId="0" applyFont="1" applyFill="1" applyBorder="1" applyAlignment="1" applyProtection="1">
      <alignment horizontal="center"/>
      <protection locked="0"/>
    </xf>
    <xf numFmtId="14" fontId="9" fillId="0" borderId="2" xfId="0" applyNumberFormat="1" applyFont="1" applyFill="1" applyBorder="1" applyAlignment="1" applyProtection="1">
      <alignment horizontal="center"/>
      <protection locked="0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166" fontId="4" fillId="0" borderId="0" xfId="0" applyNumberFormat="1" applyFont="1" applyFill="1" applyBorder="1" applyAlignment="1" applyProtection="1">
      <alignment horizontal="center"/>
      <protection locked="0"/>
    </xf>
    <xf numFmtId="167" fontId="4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/>
    </xf>
    <xf numFmtId="14" fontId="4" fillId="0" borderId="0" xfId="0" applyNumberFormat="1" applyFont="1" applyFill="1" applyBorder="1" applyAlignment="1" applyProtection="1">
      <alignment horizontal="center"/>
      <protection locked="0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left"/>
      <protection locked="0"/>
    </xf>
    <xf numFmtId="0" fontId="0" fillId="0" borderId="0" xfId="0" applyFill="1" applyBorder="1" applyAlignment="1">
      <alignment horizontal="center"/>
    </xf>
    <xf numFmtId="167" fontId="9" fillId="0" borderId="0" xfId="0" applyNumberFormat="1" applyFont="1" applyFill="1" applyBorder="1" applyAlignment="1">
      <alignment horizontal="center" vertical="center"/>
    </xf>
    <xf numFmtId="167" fontId="9" fillId="0" borderId="0" xfId="0" applyNumberFormat="1" applyFont="1" applyFill="1" applyBorder="1" applyAlignment="1" applyProtection="1">
      <alignment horizontal="center" vertical="center"/>
      <protection locked="0"/>
    </xf>
    <xf numFmtId="168" fontId="9" fillId="4" borderId="0" xfId="0" applyNumberFormat="1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/>
      <protection locked="0"/>
    </xf>
    <xf numFmtId="14" fontId="9" fillId="0" borderId="0" xfId="0" applyNumberFormat="1" applyFont="1" applyFill="1" applyBorder="1" applyAlignment="1" applyProtection="1">
      <alignment horizontal="left" vertical="center"/>
      <protection locked="0"/>
    </xf>
    <xf numFmtId="167" fontId="4" fillId="0" borderId="0" xfId="2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167" fontId="4" fillId="0" borderId="2" xfId="0" applyNumberFormat="1" applyFont="1" applyFill="1" applyBorder="1" applyAlignment="1">
      <alignment horizont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 applyProtection="1">
      <alignment horizontal="left"/>
      <protection locked="0"/>
    </xf>
    <xf numFmtId="0" fontId="9" fillId="0" borderId="2" xfId="0" applyFont="1" applyFill="1" applyBorder="1" applyAlignment="1" applyProtection="1">
      <alignment horizontal="center" wrapText="1"/>
      <protection locked="0"/>
    </xf>
    <xf numFmtId="2" fontId="10" fillId="0" borderId="2" xfId="0" applyNumberFormat="1" applyFont="1" applyFill="1" applyBorder="1" applyAlignment="1" applyProtection="1">
      <alignment horizontal="center" wrapText="1"/>
      <protection locked="0"/>
    </xf>
    <xf numFmtId="170" fontId="10" fillId="0" borderId="2" xfId="0" applyNumberFormat="1" applyFont="1" applyFill="1" applyBorder="1" applyAlignment="1" applyProtection="1">
      <alignment horizontal="center" wrapText="1"/>
      <protection locked="0"/>
    </xf>
    <xf numFmtId="14" fontId="10" fillId="0" borderId="2" xfId="0" applyNumberFormat="1" applyFont="1" applyFill="1" applyBorder="1" applyAlignment="1" applyProtection="1">
      <alignment horizontal="center" wrapText="1"/>
      <protection locked="0"/>
    </xf>
    <xf numFmtId="14" fontId="4" fillId="0" borderId="2" xfId="0" applyNumberFormat="1" applyFont="1" applyFill="1" applyBorder="1" applyAlignment="1">
      <alignment horizontal="center"/>
    </xf>
    <xf numFmtId="0" fontId="10" fillId="0" borderId="2" xfId="0" applyFont="1" applyFill="1" applyBorder="1" applyAlignment="1" applyProtection="1">
      <alignment horizontal="left" wrapText="1"/>
      <protection locked="0"/>
    </xf>
    <xf numFmtId="167" fontId="9" fillId="0" borderId="2" xfId="0" applyNumberFormat="1" applyFont="1" applyFill="1" applyBorder="1" applyAlignment="1" applyProtection="1">
      <alignment horizontal="center" vertical="center"/>
      <protection locked="0"/>
    </xf>
    <xf numFmtId="167" fontId="9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textRotation="90" wrapText="1"/>
    </xf>
    <xf numFmtId="14" fontId="5" fillId="0" borderId="2" xfId="0" applyNumberFormat="1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4" fontId="6" fillId="0" borderId="2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6" fillId="0" borderId="2" xfId="1" applyFont="1" applyBorder="1" applyAlignment="1">
      <alignment horizontal="center" vertical="center"/>
    </xf>
    <xf numFmtId="169" fontId="4" fillId="0" borderId="2" xfId="0" applyNumberFormat="1" applyFont="1" applyFill="1" applyBorder="1" applyAlignment="1" applyProtection="1">
      <alignment horizontal="center"/>
      <protection locked="0"/>
    </xf>
    <xf numFmtId="0" fontId="9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textRotation="90"/>
    </xf>
    <xf numFmtId="164" fontId="5" fillId="0" borderId="2" xfId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/>
      <protection locked="0"/>
    </xf>
    <xf numFmtId="43" fontId="4" fillId="0" borderId="2" xfId="5" applyFont="1" applyFill="1" applyBorder="1" applyAlignment="1" applyProtection="1">
      <alignment horizontal="center"/>
      <protection locked="0"/>
    </xf>
    <xf numFmtId="0" fontId="6" fillId="0" borderId="2" xfId="0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 wrapText="1"/>
      <protection locked="0"/>
    </xf>
    <xf numFmtId="167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/>
    <xf numFmtId="165" fontId="0" fillId="0" borderId="0" xfId="0" applyNumberFormat="1"/>
    <xf numFmtId="165" fontId="0" fillId="0" borderId="0" xfId="0" applyNumberFormat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textRotation="90"/>
    </xf>
    <xf numFmtId="0" fontId="13" fillId="0" borderId="6" xfId="0" applyFont="1" applyBorder="1" applyAlignment="1">
      <alignment horizontal="center" vertical="center" textRotation="90"/>
    </xf>
    <xf numFmtId="0" fontId="13" fillId="2" borderId="6" xfId="0" applyFont="1" applyFill="1" applyBorder="1" applyAlignment="1">
      <alignment horizontal="center" vertical="center" textRotation="90"/>
    </xf>
    <xf numFmtId="14" fontId="13" fillId="0" borderId="6" xfId="0" applyNumberFormat="1" applyFont="1" applyBorder="1" applyAlignment="1">
      <alignment horizontal="center" vertical="center" wrapText="1"/>
    </xf>
    <xf numFmtId="164" fontId="13" fillId="0" borderId="6" xfId="1" applyFont="1" applyBorder="1" applyAlignment="1">
      <alignment horizontal="center" vertical="center" wrapText="1"/>
    </xf>
    <xf numFmtId="164" fontId="13" fillId="0" borderId="6" xfId="1" applyFont="1" applyBorder="1" applyAlignment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14" fontId="8" fillId="0" borderId="2" xfId="0" applyNumberFormat="1" applyFont="1" applyFill="1" applyBorder="1" applyAlignment="1" applyProtection="1">
      <alignment horizontal="left" vertical="center"/>
      <protection locked="0"/>
    </xf>
    <xf numFmtId="0" fontId="9" fillId="0" borderId="2" xfId="0" applyFont="1" applyFill="1" applyBorder="1" applyAlignment="1" applyProtection="1">
      <alignment horizontal="left" wrapText="1"/>
      <protection locked="0"/>
    </xf>
    <xf numFmtId="167" fontId="4" fillId="0" borderId="2" xfId="0" applyNumberFormat="1" applyFont="1" applyFill="1" applyBorder="1" applyAlignment="1" applyProtection="1">
      <alignment horizontal="center" wrapText="1"/>
      <protection locked="0"/>
    </xf>
    <xf numFmtId="0" fontId="4" fillId="0" borderId="2" xfId="0" applyFont="1" applyFill="1" applyBorder="1" applyAlignment="1" applyProtection="1">
      <alignment horizontal="left" wrapText="1"/>
      <protection locked="0"/>
    </xf>
    <xf numFmtId="167" fontId="9" fillId="0" borderId="2" xfId="6" applyNumberFormat="1" applyFont="1" applyFill="1" applyBorder="1" applyAlignment="1" applyProtection="1">
      <alignment horizontal="center"/>
      <protection locked="0"/>
    </xf>
    <xf numFmtId="167" fontId="9" fillId="0" borderId="2" xfId="0" applyNumberFormat="1" applyFont="1" applyFill="1" applyBorder="1" applyAlignment="1" applyProtection="1">
      <alignment horizontal="center"/>
      <protection locked="0"/>
    </xf>
    <xf numFmtId="14" fontId="4" fillId="0" borderId="2" xfId="0" applyNumberFormat="1" applyFont="1" applyFill="1" applyBorder="1" applyAlignment="1" applyProtection="1">
      <alignment horizontal="left"/>
      <protection locked="0"/>
    </xf>
    <xf numFmtId="0" fontId="10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167" fontId="4" fillId="0" borderId="2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167" fontId="0" fillId="0" borderId="2" xfId="0" applyNumberFormat="1" applyBorder="1" applyAlignment="1">
      <alignment horizontal="center"/>
    </xf>
    <xf numFmtId="0" fontId="4" fillId="0" borderId="6" xfId="0" applyFont="1" applyFill="1" applyBorder="1" applyAlignment="1" applyProtection="1">
      <alignment horizontal="center"/>
    </xf>
    <xf numFmtId="0" fontId="4" fillId="0" borderId="6" xfId="0" applyFont="1" applyFill="1" applyBorder="1" applyAlignment="1" applyProtection="1">
      <alignment horizontal="center"/>
      <protection locked="0"/>
    </xf>
    <xf numFmtId="167" fontId="4" fillId="0" borderId="6" xfId="0" applyNumberFormat="1" applyFont="1" applyFill="1" applyBorder="1" applyAlignment="1" applyProtection="1">
      <alignment horizontal="center"/>
      <protection locked="0"/>
    </xf>
    <xf numFmtId="167" fontId="4" fillId="0" borderId="2" xfId="1" applyNumberFormat="1" applyFont="1" applyFill="1" applyBorder="1" applyAlignment="1">
      <alignment horizontal="center"/>
    </xf>
    <xf numFmtId="167" fontId="0" fillId="0" borderId="2" xfId="0" applyNumberFormat="1" applyFill="1" applyBorder="1" applyAlignment="1">
      <alignment horizontal="center"/>
    </xf>
    <xf numFmtId="0" fontId="4" fillId="0" borderId="2" xfId="0" applyFont="1" applyFill="1" applyBorder="1" applyAlignment="1" applyProtection="1">
      <alignment horizontal="left"/>
    </xf>
    <xf numFmtId="167" fontId="4" fillId="0" borderId="2" xfId="7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 vertical="center"/>
    </xf>
    <xf numFmtId="0" fontId="4" fillId="5" borderId="2" xfId="0" applyFont="1" applyFill="1" applyBorder="1" applyAlignment="1" applyProtection="1">
      <alignment horizontal="center"/>
    </xf>
    <xf numFmtId="0" fontId="4" fillId="5" borderId="2" xfId="0" applyFont="1" applyFill="1" applyBorder="1" applyAlignment="1" applyProtection="1">
      <alignment horizontal="center"/>
      <protection locked="0"/>
    </xf>
    <xf numFmtId="167" fontId="4" fillId="5" borderId="2" xfId="0" applyNumberFormat="1" applyFont="1" applyFill="1" applyBorder="1" applyAlignment="1" applyProtection="1">
      <alignment horizontal="center"/>
      <protection locked="0"/>
    </xf>
    <xf numFmtId="167" fontId="4" fillId="5" borderId="2" xfId="0" applyNumberFormat="1" applyFont="1" applyFill="1" applyBorder="1" applyAlignment="1" applyProtection="1">
      <alignment horizontal="center"/>
    </xf>
    <xf numFmtId="167" fontId="0" fillId="5" borderId="2" xfId="0" applyNumberFormat="1" applyFill="1" applyBorder="1" applyAlignment="1">
      <alignment horizontal="center"/>
    </xf>
    <xf numFmtId="0" fontId="4" fillId="5" borderId="2" xfId="0" applyFont="1" applyFill="1" applyBorder="1" applyAlignment="1" applyProtection="1">
      <alignment horizontal="left"/>
      <protection locked="0"/>
    </xf>
    <xf numFmtId="0" fontId="10" fillId="5" borderId="2" xfId="0" applyFont="1" applyFill="1" applyBorder="1" applyAlignment="1" applyProtection="1">
      <alignment horizontal="center" vertical="center"/>
      <protection locked="0"/>
    </xf>
    <xf numFmtId="14" fontId="4" fillId="5" borderId="2" xfId="0" applyNumberFormat="1" applyFont="1" applyFill="1" applyBorder="1" applyAlignment="1" applyProtection="1">
      <alignment horizontal="center"/>
      <protection locked="0"/>
    </xf>
    <xf numFmtId="166" fontId="4" fillId="5" borderId="2" xfId="0" applyNumberFormat="1" applyFont="1" applyFill="1" applyBorder="1" applyAlignment="1" applyProtection="1">
      <alignment horizontal="center"/>
      <protection locked="0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4" fillId="5" borderId="2" xfId="0" applyFont="1" applyFill="1" applyBorder="1" applyAlignment="1" applyProtection="1">
      <alignment horizontal="left"/>
    </xf>
    <xf numFmtId="167" fontId="4" fillId="5" borderId="2" xfId="1" applyNumberFormat="1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167" fontId="4" fillId="0" borderId="2" xfId="1" applyNumberFormat="1" applyFont="1" applyBorder="1" applyAlignment="1">
      <alignment horizontal="center"/>
    </xf>
    <xf numFmtId="167" fontId="4" fillId="5" borderId="2" xfId="0" applyNumberFormat="1" applyFont="1" applyFill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166" fontId="4" fillId="3" borderId="2" xfId="0" applyNumberFormat="1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166" fontId="4" fillId="3" borderId="3" xfId="0" applyNumberFormat="1" applyFont="1" applyFill="1" applyBorder="1" applyAlignment="1" applyProtection="1">
      <alignment horizont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167" fontId="4" fillId="0" borderId="2" xfId="0" applyNumberFormat="1" applyFont="1" applyBorder="1" applyAlignment="1" applyProtection="1">
      <alignment horizontal="center"/>
      <protection locked="0"/>
    </xf>
    <xf numFmtId="0" fontId="4" fillId="0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 applyProtection="1">
      <alignment horizontal="left" vertical="center"/>
      <protection locked="0"/>
    </xf>
    <xf numFmtId="0" fontId="4" fillId="5" borderId="2" xfId="0" applyFont="1" applyFill="1" applyBorder="1" applyAlignment="1">
      <alignment horizontal="left"/>
    </xf>
    <xf numFmtId="14" fontId="4" fillId="5" borderId="2" xfId="0" applyNumberFormat="1" applyFont="1" applyFill="1" applyBorder="1" applyAlignment="1">
      <alignment horizontal="center"/>
    </xf>
    <xf numFmtId="165" fontId="0" fillId="5" borderId="2" xfId="0" applyNumberFormat="1" applyFill="1" applyBorder="1" applyAlignment="1">
      <alignment horizontal="left"/>
    </xf>
    <xf numFmtId="0" fontId="4" fillId="5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0" borderId="2" xfId="1" applyNumberFormat="1" applyFont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 vertical="center" wrapText="1"/>
    </xf>
    <xf numFmtId="167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/>
    </xf>
    <xf numFmtId="0" fontId="4" fillId="0" borderId="2" xfId="1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left" vertical="center"/>
    </xf>
    <xf numFmtId="0" fontId="0" fillId="0" borderId="2" xfId="0" applyFont="1" applyFill="1" applyBorder="1"/>
    <xf numFmtId="14" fontId="7" fillId="0" borderId="2" xfId="0" applyNumberFormat="1" applyFont="1" applyFill="1" applyBorder="1" applyAlignment="1">
      <alignment horizontal="center" vertical="center"/>
    </xf>
    <xf numFmtId="167" fontId="7" fillId="0" borderId="2" xfId="1" applyNumberFormat="1" applyFont="1" applyFill="1" applyBorder="1" applyAlignment="1">
      <alignment horizontal="center" vertical="center"/>
    </xf>
    <xf numFmtId="0" fontId="0" fillId="0" borderId="2" xfId="0" applyBorder="1"/>
    <xf numFmtId="167" fontId="4" fillId="0" borderId="2" xfId="7" applyNumberFormat="1" applyFont="1" applyBorder="1" applyAlignment="1">
      <alignment horizontal="center"/>
    </xf>
    <xf numFmtId="0" fontId="4" fillId="0" borderId="2" xfId="0" applyFont="1" applyBorder="1"/>
    <xf numFmtId="0" fontId="4" fillId="0" borderId="2" xfId="0" applyNumberFormat="1" applyFont="1" applyBorder="1" applyAlignment="1">
      <alignment horizontal="center"/>
    </xf>
    <xf numFmtId="14" fontId="4" fillId="0" borderId="2" xfId="0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4" fillId="5" borderId="3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167" fontId="4" fillId="0" borderId="0" xfId="0" applyNumberFormat="1" applyFont="1" applyAlignment="1">
      <alignment horizontal="center"/>
    </xf>
    <xf numFmtId="14" fontId="0" fillId="0" borderId="2" xfId="0" applyNumberFormat="1" applyFill="1" applyBorder="1" applyAlignment="1">
      <alignment horizontal="center"/>
    </xf>
    <xf numFmtId="4" fontId="0" fillId="0" borderId="2" xfId="0" applyNumberFormat="1" applyFill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 vertic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14" fontId="0" fillId="0" borderId="2" xfId="0" applyNumberFormat="1" applyBorder="1"/>
    <xf numFmtId="14" fontId="0" fillId="5" borderId="2" xfId="0" applyNumberFormat="1" applyFill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0" fontId="4" fillId="0" borderId="2" xfId="1" applyNumberFormat="1" applyFont="1" applyFill="1" applyBorder="1" applyAlignment="1">
      <alignment horizontal="center" vertical="center"/>
    </xf>
    <xf numFmtId="164" fontId="4" fillId="0" borderId="2" xfId="1" applyFont="1" applyFill="1" applyBorder="1" applyAlignment="1">
      <alignment horizontal="center" vertical="center"/>
    </xf>
    <xf numFmtId="167" fontId="4" fillId="0" borderId="6" xfId="0" applyNumberFormat="1" applyFont="1" applyFill="1" applyBorder="1" applyAlignment="1">
      <alignment horizontal="center"/>
    </xf>
    <xf numFmtId="165" fontId="4" fillId="0" borderId="2" xfId="0" applyNumberFormat="1" applyFont="1" applyFill="1" applyBorder="1" applyAlignment="1">
      <alignment horizontal="center"/>
    </xf>
    <xf numFmtId="167" fontId="4" fillId="0" borderId="2" xfId="1" applyNumberFormat="1" applyFont="1" applyFill="1" applyBorder="1" applyAlignment="1">
      <alignment horizontal="center" vertical="center"/>
    </xf>
    <xf numFmtId="166" fontId="4" fillId="0" borderId="2" xfId="0" applyNumberFormat="1" applyFont="1" applyBorder="1" applyAlignment="1">
      <alignment horizontal="center"/>
    </xf>
    <xf numFmtId="43" fontId="0" fillId="0" borderId="0" xfId="0" applyNumberFormat="1"/>
    <xf numFmtId="43" fontId="0" fillId="0" borderId="0" xfId="0" applyNumberFormat="1" applyAlignment="1">
      <alignment horizontal="left"/>
    </xf>
    <xf numFmtId="4" fontId="0" fillId="0" borderId="0" xfId="0" applyNumberFormat="1" applyFill="1"/>
    <xf numFmtId="165" fontId="0" fillId="0" borderId="2" xfId="0" applyNumberFormat="1" applyBorder="1" applyAlignment="1">
      <alignment horizontal="center"/>
    </xf>
    <xf numFmtId="0" fontId="2" fillId="0" borderId="2" xfId="0" applyFont="1" applyBorder="1" applyAlignment="1">
      <alignment horizontal="center"/>
    </xf>
    <xf numFmtId="165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left"/>
    </xf>
    <xf numFmtId="167" fontId="0" fillId="0" borderId="2" xfId="1" applyNumberFormat="1" applyFont="1" applyBorder="1" applyAlignment="1">
      <alignment horizontal="center"/>
    </xf>
    <xf numFmtId="43" fontId="0" fillId="0" borderId="2" xfId="0" applyNumberFormat="1" applyBorder="1"/>
    <xf numFmtId="0" fontId="0" fillId="0" borderId="2" xfId="0" applyFont="1" applyBorder="1" applyAlignment="1">
      <alignment horizontal="center"/>
    </xf>
    <xf numFmtId="167" fontId="0" fillId="0" borderId="2" xfId="1" applyNumberFormat="1" applyFont="1" applyFill="1" applyBorder="1" applyAlignment="1">
      <alignment horizontal="center"/>
    </xf>
    <xf numFmtId="164" fontId="0" fillId="0" borderId="0" xfId="0" applyNumberFormat="1" applyAlignment="1"/>
    <xf numFmtId="167" fontId="0" fillId="0" borderId="0" xfId="0" applyNumberFormat="1" applyFill="1"/>
    <xf numFmtId="0" fontId="0" fillId="0" borderId="2" xfId="0" applyFill="1" applyBorder="1"/>
    <xf numFmtId="4" fontId="4" fillId="0" borderId="2" xfId="0" applyNumberFormat="1" applyFont="1" applyFill="1" applyBorder="1" applyAlignment="1">
      <alignment horizontal="center"/>
    </xf>
    <xf numFmtId="43" fontId="4" fillId="0" borderId="0" xfId="0" applyNumberFormat="1" applyFont="1" applyFill="1" applyAlignment="1">
      <alignment horizontal="center"/>
    </xf>
    <xf numFmtId="43" fontId="0" fillId="0" borderId="0" xfId="0" applyNumberFormat="1" applyFill="1"/>
    <xf numFmtId="0" fontId="4" fillId="0" borderId="0" xfId="0" applyFont="1" applyFill="1" applyAlignment="1">
      <alignment horizontal="center"/>
    </xf>
    <xf numFmtId="0" fontId="4" fillId="6" borderId="3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/>
    </xf>
    <xf numFmtId="0" fontId="4" fillId="6" borderId="2" xfId="0" applyFont="1" applyFill="1" applyBorder="1" applyAlignment="1" applyProtection="1">
      <alignment horizontal="left" vertical="center"/>
      <protection locked="0"/>
    </xf>
    <xf numFmtId="0" fontId="4" fillId="6" borderId="2" xfId="0" applyFont="1" applyFill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center"/>
    </xf>
    <xf numFmtId="0" fontId="4" fillId="6" borderId="2" xfId="0" applyFont="1" applyFill="1" applyBorder="1" applyAlignment="1" applyProtection="1">
      <alignment horizontal="center"/>
      <protection locked="0"/>
    </xf>
    <xf numFmtId="166" fontId="4" fillId="6" borderId="2" xfId="0" applyNumberFormat="1" applyFont="1" applyFill="1" applyBorder="1" applyAlignment="1" applyProtection="1">
      <alignment horizontal="center"/>
      <protection locked="0"/>
    </xf>
    <xf numFmtId="167" fontId="4" fillId="6" borderId="2" xfId="0" applyNumberFormat="1" applyFont="1" applyFill="1" applyBorder="1" applyAlignment="1" applyProtection="1">
      <alignment horizontal="center"/>
      <protection locked="0"/>
    </xf>
    <xf numFmtId="0" fontId="0" fillId="6" borderId="0" xfId="0" applyFill="1" applyBorder="1"/>
    <xf numFmtId="0" fontId="4" fillId="6" borderId="2" xfId="0" applyFont="1" applyFill="1" applyBorder="1" applyAlignment="1">
      <alignment horizontal="center" vertical="center"/>
    </xf>
    <xf numFmtId="0" fontId="0" fillId="6" borderId="0" xfId="0" applyFill="1"/>
    <xf numFmtId="0" fontId="4" fillId="6" borderId="2" xfId="0" applyFont="1" applyFill="1" applyBorder="1"/>
    <xf numFmtId="4" fontId="0" fillId="0" borderId="0" xfId="0" applyNumberFormat="1" applyFill="1" applyBorder="1"/>
    <xf numFmtId="0" fontId="8" fillId="6" borderId="2" xfId="0" applyFont="1" applyFill="1" applyBorder="1" applyAlignment="1" applyProtection="1">
      <alignment horizontal="left" vertical="center"/>
      <protection locked="0"/>
    </xf>
    <xf numFmtId="0" fontId="8" fillId="6" borderId="2" xfId="0" applyFont="1" applyFill="1" applyBorder="1" applyAlignment="1" applyProtection="1">
      <alignment horizontal="center" vertical="center"/>
      <protection locked="0"/>
    </xf>
    <xf numFmtId="0" fontId="4" fillId="6" borderId="2" xfId="0" applyFont="1" applyFill="1" applyBorder="1" applyAlignment="1" applyProtection="1">
      <alignment horizontal="left"/>
      <protection locked="0"/>
    </xf>
    <xf numFmtId="14" fontId="4" fillId="6" borderId="2" xfId="0" applyNumberFormat="1" applyFont="1" applyFill="1" applyBorder="1" applyAlignment="1" applyProtection="1">
      <alignment horizontal="center"/>
      <protection locked="0"/>
    </xf>
    <xf numFmtId="4" fontId="0" fillId="0" borderId="0" xfId="0" applyNumberFormat="1"/>
    <xf numFmtId="0" fontId="4" fillId="6" borderId="2" xfId="0" applyFont="1" applyFill="1" applyBorder="1" applyAlignment="1" applyProtection="1">
      <alignment horizontal="left"/>
    </xf>
    <xf numFmtId="167" fontId="4" fillId="6" borderId="2" xfId="0" applyNumberFormat="1" applyFont="1" applyFill="1" applyBorder="1" applyAlignment="1" applyProtection="1">
      <alignment horizontal="center"/>
    </xf>
    <xf numFmtId="4" fontId="4" fillId="6" borderId="2" xfId="0" applyNumberFormat="1" applyFont="1" applyFill="1" applyBorder="1" applyAlignment="1" applyProtection="1">
      <alignment horizontal="center"/>
      <protection locked="0"/>
    </xf>
    <xf numFmtId="4" fontId="4" fillId="6" borderId="2" xfId="0" applyNumberFormat="1" applyFont="1" applyFill="1" applyBorder="1" applyAlignment="1" applyProtection="1">
      <alignment horizontal="center"/>
    </xf>
    <xf numFmtId="43" fontId="0" fillId="0" borderId="2" xfId="0" applyNumberFormat="1" applyFill="1" applyBorder="1"/>
    <xf numFmtId="167" fontId="0" fillId="0" borderId="0" xfId="0" applyNumberFormat="1" applyFill="1" applyAlignment="1">
      <alignment horizontal="center"/>
    </xf>
    <xf numFmtId="0" fontId="4" fillId="0" borderId="7" xfId="0" applyFont="1" applyFill="1" applyBorder="1" applyAlignment="1">
      <alignment horizontal="center" vertical="center"/>
    </xf>
    <xf numFmtId="43" fontId="0" fillId="0" borderId="2" xfId="0" applyNumberFormat="1" applyBorder="1" applyAlignment="1">
      <alignment horizontal="left"/>
    </xf>
    <xf numFmtId="0" fontId="10" fillId="6" borderId="2" xfId="0" applyFont="1" applyFill="1" applyBorder="1" applyAlignment="1">
      <alignment horizontal="center" vertical="center" wrapText="1"/>
    </xf>
    <xf numFmtId="2" fontId="4" fillId="6" borderId="2" xfId="0" applyNumberFormat="1" applyFont="1" applyFill="1" applyBorder="1" applyAlignment="1" applyProtection="1">
      <alignment horizontal="center"/>
      <protection locked="0"/>
    </xf>
    <xf numFmtId="167" fontId="4" fillId="6" borderId="2" xfId="4" applyNumberFormat="1" applyFont="1" applyFill="1" applyBorder="1" applyAlignment="1" applyProtection="1">
      <alignment horizontal="center" vertical="center"/>
      <protection locked="0"/>
    </xf>
    <xf numFmtId="14" fontId="9" fillId="6" borderId="2" xfId="0" applyNumberFormat="1" applyFont="1" applyFill="1" applyBorder="1" applyAlignment="1" applyProtection="1">
      <alignment horizontal="left" vertical="center"/>
      <protection locked="0"/>
    </xf>
    <xf numFmtId="167" fontId="4" fillId="6" borderId="2" xfId="4" applyNumberFormat="1" applyFont="1" applyFill="1" applyBorder="1" applyAlignment="1" applyProtection="1">
      <alignment horizontal="center" vertical="center" wrapText="1"/>
      <protection locked="0"/>
    </xf>
    <xf numFmtId="0" fontId="4" fillId="6" borderId="2" xfId="0" applyNumberFormat="1" applyFont="1" applyFill="1" applyBorder="1" applyAlignment="1" applyProtection="1">
      <alignment horizontal="center"/>
      <protection locked="0"/>
    </xf>
    <xf numFmtId="167" fontId="0" fillId="6" borderId="0" xfId="0" applyNumberFormat="1" applyFill="1"/>
    <xf numFmtId="4" fontId="0" fillId="6" borderId="0" xfId="0" applyNumberFormat="1" applyFill="1"/>
    <xf numFmtId="0" fontId="3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3" fontId="0" fillId="0" borderId="0" xfId="0" pivotButton="1" applyNumberFormat="1"/>
    <xf numFmtId="0" fontId="4" fillId="0" borderId="6" xfId="0" applyFont="1" applyFill="1" applyBorder="1" applyAlignment="1" applyProtection="1">
      <alignment horizontal="left"/>
      <protection locked="0"/>
    </xf>
    <xf numFmtId="165" fontId="4" fillId="5" borderId="2" xfId="0" applyNumberFormat="1" applyFont="1" applyFill="1" applyBorder="1" applyAlignment="1">
      <alignment horizontal="center"/>
    </xf>
    <xf numFmtId="0" fontId="4" fillId="5" borderId="2" xfId="1" applyNumberFormat="1" applyFont="1" applyFill="1" applyBorder="1" applyAlignment="1">
      <alignment horizontal="center" vertical="center"/>
    </xf>
    <xf numFmtId="164" fontId="4" fillId="5" borderId="2" xfId="1" applyFont="1" applyFill="1" applyBorder="1" applyAlignment="1">
      <alignment horizontal="center" vertical="center"/>
    </xf>
    <xf numFmtId="0" fontId="4" fillId="5" borderId="2" xfId="0" applyFont="1" applyFill="1" applyBorder="1"/>
    <xf numFmtId="167" fontId="0" fillId="0" borderId="0" xfId="0" applyNumberFormat="1" applyBorder="1"/>
    <xf numFmtId="0" fontId="4" fillId="0" borderId="6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 vertical="center" wrapText="1"/>
    </xf>
    <xf numFmtId="14" fontId="4" fillId="0" borderId="6" xfId="0" applyNumberFormat="1" applyFont="1" applyFill="1" applyBorder="1" applyAlignment="1" applyProtection="1">
      <alignment horizontal="center"/>
      <protection locked="0"/>
    </xf>
    <xf numFmtId="0" fontId="0" fillId="0" borderId="6" xfId="0" applyBorder="1"/>
    <xf numFmtId="167" fontId="9" fillId="0" borderId="6" xfId="0" applyNumberFormat="1" applyFont="1" applyFill="1" applyBorder="1" applyAlignment="1" applyProtection="1">
      <alignment horizontal="center" vertical="center"/>
      <protection locked="0"/>
    </xf>
    <xf numFmtId="167" fontId="0" fillId="0" borderId="2" xfId="0" applyNumberFormat="1" applyBorder="1"/>
    <xf numFmtId="0" fontId="10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 applyProtection="1">
      <alignment horizontal="center"/>
      <protection locked="0"/>
    </xf>
    <xf numFmtId="0" fontId="10" fillId="0" borderId="6" xfId="0" applyFont="1" applyFill="1" applyBorder="1" applyAlignment="1">
      <alignment horizontal="left" vertical="center" wrapText="1"/>
    </xf>
    <xf numFmtId="0" fontId="0" fillId="0" borderId="8" xfId="0" applyBorder="1"/>
    <xf numFmtId="0" fontId="4" fillId="0" borderId="8" xfId="0" applyFont="1" applyFill="1" applyBorder="1" applyAlignment="1">
      <alignment horizontal="left"/>
    </xf>
    <xf numFmtId="43" fontId="0" fillId="0" borderId="0" xfId="0" pivotButton="1" applyNumberFormat="1" applyBorder="1"/>
    <xf numFmtId="43" fontId="0" fillId="0" borderId="0" xfId="0" applyNumberFormat="1" applyBorder="1"/>
    <xf numFmtId="43" fontId="0" fillId="0" borderId="0" xfId="0" applyNumberFormat="1" applyBorder="1" applyAlignment="1">
      <alignment horizontal="left"/>
    </xf>
  </cellXfs>
  <cellStyles count="8">
    <cellStyle name="Millares" xfId="7" builtinId="3"/>
    <cellStyle name="Millares 2" xfId="2"/>
    <cellStyle name="Millares 3" xfId="4"/>
    <cellStyle name="Millares 4" xfId="5"/>
    <cellStyle name="Moneda" xfId="1" builtinId="4"/>
    <cellStyle name="Moneda 2" xfId="6"/>
    <cellStyle name="Normal" xfId="0" builtinId="0"/>
    <cellStyle name="Normal 2" xfId="3"/>
  </cellStyles>
  <dxfs count="80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  <vertical/>
        <horizontal/>
      </border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font>
        <color rgb="FFC00000"/>
      </font>
      <fill>
        <patternFill>
          <bgColor rgb="FFFF9999"/>
        </patternFill>
      </fill>
    </dxf>
    <dxf>
      <font>
        <color rgb="FFC00000"/>
      </font>
      <fill>
        <patternFill>
          <bgColor rgb="FFFF9999"/>
        </patternFill>
      </fill>
    </dxf>
    <dxf>
      <font>
        <color rgb="FFC00000"/>
      </font>
      <fill>
        <patternFill>
          <bgColor rgb="FFFF9999"/>
        </patternFill>
      </fill>
    </dxf>
    <dxf>
      <font>
        <color rgb="FFC00000"/>
      </font>
      <fill>
        <patternFill>
          <bgColor rgb="FFFF9999"/>
        </patternFill>
      </fill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  <dxf>
      <numFmt numFmtId="35" formatCode="_-* #,##0.00\ _€_-;\-* #,##0.00\ _€_-;_-* &quot;-&quot;??\ _€_-;_-@_-"/>
    </dxf>
  </dxfs>
  <tableStyles count="0" defaultTableStyle="TableStyleMedium2" defaultPivotStyle="PivotStyleLight16"/>
  <colors>
    <mruColors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pivotCacheDefinition" Target="pivotCache/pivotCacheDefinition4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pivotCacheDefinition" Target="pivotCache/pivotCacheDefinition3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pivotCacheDefinition" Target="pivotCache/pivotCacheDefinition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OLIZAS%20AGRICOLA/Documents/informe%20semanales-mensuales/INFORME%20SEMANAL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ETITIVIDAD/OneDrive/Escritorio/ISA/2021/INFORMES%20DE%20VENTAS/NOVIEMBRE%202021/LAS%20TABLAS/Octubre%20%202021%20PECUARIO%20TODA%20LAS%20AGENCIA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ETITIVIDAD/OneDrive/Escritorio/ISA/2021/INFORMES%20DE%20VENTAS/NOVIEMBRE%202021/LAS%20TABLAS/Ventas%20Agricola--Compl%202021%20noviembre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MENTARIO"/>
      <sheetName val="REG POLIZAS COMPL"/>
      <sheetName val="PECUARIO 50%"/>
      <sheetName val="REG POLIZAS PECUARIO 50%"/>
      <sheetName val="PECUARIO SUBASTA"/>
      <sheetName val="REG POLIZAS PECUARIO SUBASTA"/>
      <sheetName val="AGRICOLA"/>
      <sheetName val="REG POLIZAS AGRÍCOLAS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CUARIO 50%LAS TABLAS "/>
      <sheetName val="REG POLIZAS PECUARIO 50% TABLAS"/>
      <sheetName val="REG POLIZAS PECUARIO 50%TONOSÍ"/>
      <sheetName val="PECUARIO 50%TONOSÍ)"/>
      <sheetName val="REG POLIZAS PECUARIO 50%MACARAC"/>
      <sheetName val="PECUARIO MACARACAS "/>
      <sheetName val="REG.POLIZAS 50% PEDASÍ"/>
      <sheetName val="PECUARIOPEDASÍ )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LEMENTARIO TONOSÍ "/>
      <sheetName val="REG POLIZAS COMPL TONOSÍ "/>
      <sheetName val="AGRICOLA LAS TABLAS"/>
      <sheetName val="REG POLIZAS AGRÍCOLAS LAS TABLA"/>
      <sheetName val="AGRICOLA PEDASI"/>
      <sheetName val="REG POLIZAS AGRICOLAS PEDASI"/>
      <sheetName val="AGRICOLA MACARACAS"/>
      <sheetName val="REG POLIZAS AGRICOLAS MACARACAS"/>
      <sheetName val="Break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OMPETITIVIDAD" refreshedDate="44747.561228935185" createdVersion="5" refreshedVersion="5" minRefreshableVersion="3" recordCount="255">
  <cacheSource type="worksheet">
    <worksheetSource ref="B2:S257" sheet="BD PECUARIO PRODUCTOR"/>
  </cacheSource>
  <cacheFields count="18">
    <cacheField name="MES" numFmtId="0">
      <sharedItems/>
    </cacheField>
    <cacheField name="REGIONAL" numFmtId="0">
      <sharedItems count="10">
        <s v="COCLÉ"/>
        <s v="CHIRIQUÍ"/>
        <s v="PANAMÁ OESTE"/>
        <s v="PANAMÁ ESTE"/>
        <s v="HERRERA"/>
        <s v="BOCAS DEL TORO "/>
        <s v="VERAGUAS"/>
        <s v="LOS SANTOS "/>
        <s v="COLÓN"/>
        <s v="DARIEN "/>
      </sharedItems>
    </cacheField>
    <cacheField name="AGENCIA" numFmtId="0">
      <sharedItems count="19">
        <s v="PENONOME"/>
        <s v="DAVID"/>
        <s v="CAPIRA"/>
        <s v="CHAME"/>
        <s v="CHEPO"/>
        <s v="TORTÍ"/>
        <s v="CHITRÉ"/>
        <s v="OCÚ"/>
        <s v="CHANGUINOLA"/>
        <s v="CHIRIQUI GRANDE "/>
        <s v="MARIATO"/>
        <s v="SANTIAGO"/>
        <s v="SONÁ"/>
        <s v="TONOSÍ"/>
        <s v="LAS TABLAS"/>
        <s v="MACARACAS"/>
        <s v="PEDASÍ"/>
        <s v="BUENA VISTA"/>
        <s v="SANTA FE"/>
      </sharedItems>
    </cacheField>
    <cacheField name="NOMBRE O RAZÓN SOCIAL" numFmtId="0">
      <sharedItems/>
    </cacheField>
    <cacheField name="CÉDULA O RUC" numFmtId="0">
      <sharedItems/>
    </cacheField>
    <cacheField name="No. PÓLIZA" numFmtId="0">
      <sharedItems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1" maxValue="1"/>
    </cacheField>
    <cacheField name="BDA" numFmtId="0">
      <sharedItems containsBlank="1" containsMixedTypes="1" containsNumber="1" containsInteger="1" minValue="1" maxValue="1"/>
    </cacheField>
    <cacheField name="COOP" numFmtId="0">
      <sharedItems containsBlank="1"/>
    </cacheField>
    <cacheField name="OTROS" numFmtId="0">
      <sharedItems containsString="0" containsBlank="1" containsNumber="1" containsInteger="1" minValue="1" maxValue="1"/>
    </cacheField>
    <cacheField name="CABEZAS" numFmtId="0">
      <sharedItems containsString="0" containsBlank="1" containsNumber="1" containsInteger="1" minValue="1" maxValue="120"/>
    </cacheField>
    <cacheField name="ESPECIE - RUBRO" numFmtId="0">
      <sharedItems/>
    </cacheField>
    <cacheField name="FECHA DE SOLICITUD" numFmtId="0">
      <sharedItems containsDate="1" containsBlank="1" containsMixedTypes="1" minDate="2020-03-24T00:00:00" maxDate="2022-10-08T00:00:00"/>
    </cacheField>
    <cacheField name="FECHA ENTREGA PÓLIZA" numFmtId="0">
      <sharedItems containsBlank="1"/>
    </cacheField>
    <cacheField name="SUMA ASEG (B/.)" numFmtId="0">
      <sharedItems containsSemiMixedTypes="0" containsString="0" containsNumber="1" minValue="250" maxValue="90000"/>
    </cacheField>
    <cacheField name="100% PRIMA" numFmtId="0">
      <sharedItems containsSemiMixedTypes="0" containsString="0" containsNumber="1" minValue="11.25" maxValue="75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COMPETITIVIDAD" refreshedDate="44747.598665046295" createdVersion="5" refreshedVersion="5" minRefreshableVersion="3" recordCount="151">
  <cacheSource type="worksheet">
    <worksheetSource ref="B2:S153" sheet="BD COMPLEMENTARIO PRODUCTORES"/>
  </cacheSource>
  <cacheFields count="18">
    <cacheField name="MES" numFmtId="0">
      <sharedItems/>
    </cacheField>
    <cacheField name="REGIONAL" numFmtId="0">
      <sharedItems count="7">
        <s v="COCLÉ"/>
        <s v="PANAMÁ OESTE"/>
        <s v="VERAGUAS"/>
        <s v="LOS SANTOS"/>
        <s v="PANAMÁ ESTE"/>
        <s v="CHIRIQUÍ"/>
        <s v="HERRERA"/>
      </sharedItems>
    </cacheField>
    <cacheField name="AGENCIA" numFmtId="0">
      <sharedItems/>
    </cacheField>
    <cacheField name="NOMBRE O RAZÓN SOCIAL" numFmtId="0">
      <sharedItems/>
    </cacheField>
    <cacheField name="CÉDULA O RUC" numFmtId="0">
      <sharedItems/>
    </cacheField>
    <cacheField name="No. PÓLIZA" numFmtId="0">
      <sharedItems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1"/>
    </cacheField>
    <cacheField name="COOP" numFmtId="0">
      <sharedItems containsString="0" containsBlank="1" containsNumber="1" containsInteger="1" minValue="1" maxValue="1"/>
    </cacheField>
    <cacheField name="OTROS" numFmtId="0">
      <sharedItems containsString="0" containsBlank="1" containsNumber="1" containsInteger="1" minValue="1" maxValue="1"/>
    </cacheField>
    <cacheField name="UNI" numFmtId="0">
      <sharedItems containsSemiMixedTypes="0" containsString="0" containsNumber="1" containsInteger="1" minValue="1" maxValue="2"/>
    </cacheField>
    <cacheField name="RUBRO" numFmtId="0">
      <sharedItems/>
    </cacheField>
    <cacheField name="FECHA DE SOLICITUD" numFmtId="0">
      <sharedItems containsNonDate="0" containsDate="1" containsString="0" containsBlank="1" minDate="2021-09-14T00:00:00" maxDate="2022-06-06T00:00:00"/>
    </cacheField>
    <cacheField name="FECHA ENTREGA PÓLIZA" numFmtId="0">
      <sharedItems containsBlank="1"/>
    </cacheField>
    <cacheField name="SUMA ASEG (B/.)" numFmtId="167">
      <sharedItems containsSemiMixedTypes="0" containsString="0" containsNumber="1" minValue="51.36" maxValue="220000"/>
    </cacheField>
    <cacheField name="100% PRIMA (B/.)" numFmtId="167">
      <sharedItems containsSemiMixedTypes="0" containsString="0" containsNumber="1" minValue="0.41" maxValue="17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COMPETITIVIDAD" refreshedDate="44747.599149652779" createdVersion="5" refreshedVersion="5" minRefreshableVersion="3" recordCount="20">
  <cacheSource type="worksheet">
    <worksheetSource ref="A2:N22" sheet="BD COMPLEMENTARIO RUBRO"/>
  </cacheSource>
  <cacheFields count="14">
    <cacheField name="MES" numFmtId="0">
      <sharedItems/>
    </cacheField>
    <cacheField name="REGIONAL" numFmtId="0">
      <sharedItems count="7">
        <s v="COCLÉ"/>
        <s v="PANAMÁ OESTE"/>
        <s v="VERAGUAS"/>
        <s v="LOS SANTOS "/>
        <s v="PANAMÁ ESTE"/>
        <s v="HERRERA"/>
        <s v="CHIRIQUÍ"/>
      </sharedItems>
    </cacheField>
    <cacheField name="AGENCIA" numFmtId="0">
      <sharedItems/>
    </cacheField>
    <cacheField name="RUBRO" numFmtId="0">
      <sharedItems/>
    </cacheField>
    <cacheField name="TOTAL PÓLIZAS" numFmtId="0">
      <sharedItems containsSemiMixedTypes="0" containsString="0" containsNumber="1" containsInteger="1" minValue="1" maxValue="49"/>
    </cacheField>
    <cacheField name="AUTO FINANC" numFmtId="0">
      <sharedItems containsString="0" containsBlank="1" containsNumber="1" containsInteger="1" minValue="20" maxValue="49"/>
    </cacheField>
    <cacheField name="BNP" numFmtId="0">
      <sharedItems containsString="0" containsBlank="1" containsNumber="1" containsInteger="1" minValue="1" maxValue="3"/>
    </cacheField>
    <cacheField name="BDA" numFmtId="0">
      <sharedItems containsString="0" containsBlank="1" containsNumber="1" containsInteger="1" minValue="1" maxValue="5"/>
    </cacheField>
    <cacheField name="COOP" numFmtId="0">
      <sharedItems containsString="0" containsBlank="1" containsNumber="1" containsInteger="1" minValue="1" maxValue="1"/>
    </cacheField>
    <cacheField name="OTROS" numFmtId="0">
      <sharedItems containsBlank="1" containsMixedTypes="1" containsNumber="1" containsInteger="1" minValue="2" maxValue="2"/>
    </cacheField>
    <cacheField name="PRODUCTORES" numFmtId="0">
      <sharedItems containsSemiMixedTypes="0" containsString="0" containsNumber="1" containsInteger="1" minValue="1" maxValue="49"/>
    </cacheField>
    <cacheField name="UNI" numFmtId="0">
      <sharedItems containsSemiMixedTypes="0" containsString="0" containsNumber="1" containsInteger="1" minValue="1" maxValue="49"/>
    </cacheField>
    <cacheField name="SUMA ASEG (B/.)" numFmtId="167">
      <sharedItems containsSemiMixedTypes="0" containsString="0" containsNumber="1" minValue="522.16" maxValue="326530.63"/>
    </cacheField>
    <cacheField name="100% PRIMA (B/.)" numFmtId="167">
      <sharedItems containsSemiMixedTypes="0" containsString="0" containsNumber="1" minValue="4.18" maxValue="2118.6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COMPETITIVIDAD" refreshedDate="44747.600935879629" createdVersion="5" refreshedVersion="5" minRefreshableVersion="3" recordCount="32">
  <cacheSource type="worksheet">
    <worksheetSource ref="B2:S34" sheet="BD AGRÍCOLA PRODUCTOR"/>
  </cacheSource>
  <cacheFields count="18">
    <cacheField name="MES" numFmtId="0">
      <sharedItems/>
    </cacheField>
    <cacheField name="REGIONAL" numFmtId="0">
      <sharedItems count="4">
        <s v="CHIRIQUÍ"/>
        <s v="PANAMÁ ESTE"/>
        <s v="VERAGUAS"/>
        <s v="PANAMÁ OESTE"/>
      </sharedItems>
    </cacheField>
    <cacheField name="AGENCIA" numFmtId="0">
      <sharedItems/>
    </cacheField>
    <cacheField name="NOMBRE" numFmtId="0">
      <sharedItems/>
    </cacheField>
    <cacheField name="CÉDULA O RUC" numFmtId="0">
      <sharedItems/>
    </cacheField>
    <cacheField name="No. PÓLIZA" numFmtId="0">
      <sharedItems/>
    </cacheField>
    <cacheField name="TOTAL PÓLIZAS" numFmtId="0">
      <sharedItems containsSemiMixedTypes="0" containsString="0" containsNumber="1" containsInteger="1" minValue="1" maxValue="1"/>
    </cacheField>
    <cacheField name="AUTO F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1" maxValue="1"/>
    </cacheField>
    <cacheField name="BDA" numFmtId="0">
      <sharedItems containsString="0" containsBlank="1" containsNumber="1" containsInteger="1" minValue="1" maxValue="1"/>
    </cacheField>
    <cacheField name="COOP" numFmtId="0">
      <sharedItems containsNonDate="0" containsString="0" containsBlank="1"/>
    </cacheField>
    <cacheField name="OTROS" numFmtId="0">
      <sharedItems containsString="0" containsBlank="1" containsNumber="1" containsInteger="1" minValue="1" maxValue="1"/>
    </cacheField>
    <cacheField name="HAS" numFmtId="0">
      <sharedItems containsSemiMixedTypes="0" containsString="0" containsNumber="1" minValue="0.04" maxValue="72"/>
    </cacheField>
    <cacheField name="RUBRO" numFmtId="0">
      <sharedItems containsBlank="1"/>
    </cacheField>
    <cacheField name="FECHA DE SOLICITUD" numFmtId="0">
      <sharedItems containsDate="1" containsBlank="1" containsMixedTypes="1" minDate="2021-10-09T00:00:00" maxDate="2022-09-06T00:00:00"/>
    </cacheField>
    <cacheField name="FECHA ENTREGA PÓLIZA" numFmtId="0">
      <sharedItems containsDate="1" containsBlank="1" containsMixedTypes="1" minDate="2022-07-05T00:00:00" maxDate="2022-09-06T00:00:00"/>
    </cacheField>
    <cacheField name="SUMA ASEG (B/.)" numFmtId="0">
      <sharedItems containsSemiMixedTypes="0" containsString="0" containsNumber="1" minValue="1003.61" maxValue="726005.7"/>
    </cacheField>
    <cacheField name="100% PRIMA (B/.)" numFmtId="167">
      <sharedItems containsSemiMixedTypes="0" containsString="0" containsNumber="1" minValue="70.25" maxValue="9956.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COMPETITIVIDAD" refreshedDate="44747.602612037037" createdVersion="5" refreshedVersion="5" minRefreshableVersion="3" recordCount="10">
  <cacheSource type="worksheet">
    <worksheetSource ref="A2:N12" sheet="BD AGRÍCOLA RUBRO"/>
  </cacheSource>
  <cacheFields count="14">
    <cacheField name="MES" numFmtId="0">
      <sharedItems/>
    </cacheField>
    <cacheField name="REGIONAL" numFmtId="0">
      <sharedItems count="4">
        <s v="CHIRIQUÍ"/>
        <s v="PANAMÁ ESTE"/>
        <s v="VERAGUAS"/>
        <s v="PANAMÁ OESTE"/>
      </sharedItems>
    </cacheField>
    <cacheField name="AGENCIA" numFmtId="0">
      <sharedItems count="5">
        <s v="DAVID"/>
        <s v="CHEPO"/>
        <s v="MARIATO"/>
        <s v="SANTIAGO"/>
        <s v="CAPIRA"/>
      </sharedItems>
    </cacheField>
    <cacheField name="RUBRO" numFmtId="0">
      <sharedItems/>
    </cacheField>
    <cacheField name="TOTAL PÓLIZAS" numFmtId="0">
      <sharedItems containsSemiMixedTypes="0" containsString="0" containsNumber="1" containsInteger="1" minValue="1" maxValue="14"/>
    </cacheField>
    <cacheField name="AUTO FINANC" numFmtId="0">
      <sharedItems containsString="0" containsBlank="1" containsNumber="1" containsInteger="1" minValue="1" maxValue="1"/>
    </cacheField>
    <cacheField name="BNP" numFmtId="0">
      <sharedItems containsString="0" containsBlank="1" containsNumber="1" containsInteger="1" minValue="1" maxValue="2"/>
    </cacheField>
    <cacheField name="BDA" numFmtId="0">
      <sharedItems containsString="0" containsBlank="1" containsNumber="1" containsInteger="1" minValue="1" maxValue="3"/>
    </cacheField>
    <cacheField name="COOP" numFmtId="0">
      <sharedItems containsNonDate="0" containsString="0" containsBlank="1"/>
    </cacheField>
    <cacheField name="OTROS" numFmtId="0">
      <sharedItems containsString="0" containsBlank="1" containsNumber="1" containsInteger="1" minValue="2" maxValue="8"/>
    </cacheField>
    <cacheField name="PRODUCTORES" numFmtId="0">
      <sharedItems containsSemiMixedTypes="0" containsString="0" containsNumber="1" containsInteger="1" minValue="1" maxValue="6"/>
    </cacheField>
    <cacheField name="HAS" numFmtId="0">
      <sharedItems containsSemiMixedTypes="0" containsString="0" containsNumber="1" minValue="0.2" maxValue="274.89999999999998"/>
    </cacheField>
    <cacheField name="SUMA ASEG (B/.)" numFmtId="167">
      <sharedItems containsSemiMixedTypes="0" containsString="0" containsNumber="1" minValue="1599.3" maxValue="1510709.9"/>
    </cacheField>
    <cacheField name="100% PRIMA (B/.)" numFmtId="167">
      <sharedItems containsSemiMixedTypes="0" containsString="0" containsNumber="1" minValue="111.95" maxValue="54688.0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5">
  <r>
    <s v="MAYO"/>
    <x v="0"/>
    <x v="0"/>
    <s v="agustin rodriguez"/>
    <s v="8-468-157"/>
    <s v="221-0078-2022"/>
    <n v="1"/>
    <m/>
    <m/>
    <n v="1"/>
    <m/>
    <m/>
    <n v="1"/>
    <s v="BOVINO - SEMENTALES LECHE Y CARNE"/>
    <d v="2022-05-04T00:00:00"/>
    <m/>
    <n v="2000"/>
    <n v="270"/>
  </r>
  <r>
    <s v="MAYO"/>
    <x v="0"/>
    <x v="0"/>
    <s v="carlos alveo"/>
    <s v="2-718-1473"/>
    <s v="221-0079-2022"/>
    <n v="1"/>
    <m/>
    <m/>
    <n v="1"/>
    <m/>
    <m/>
    <n v="12"/>
    <s v="BOVINO - CEBA"/>
    <d v="2022-05-05T00:00:00"/>
    <m/>
    <n v="10800"/>
    <n v="1134"/>
  </r>
  <r>
    <s v="MAYO"/>
    <x v="0"/>
    <x v="0"/>
    <s v="ELIGIO GONZALEZ"/>
    <s v="2-705-726"/>
    <s v="221-0080-2022"/>
    <n v="1"/>
    <m/>
    <m/>
    <n v="1"/>
    <m/>
    <m/>
    <n v="11"/>
    <s v="BOVINO - VIENTRE DE CARNE"/>
    <d v="2022-05-09T00:00:00"/>
    <m/>
    <n v="8800"/>
    <n v="924"/>
  </r>
  <r>
    <s v="MAYO"/>
    <x v="0"/>
    <x v="0"/>
    <s v="VICTOR ALONSO PINZÓN"/>
    <s v="2-82-158"/>
    <s v="221-0081-2022"/>
    <n v="1"/>
    <m/>
    <m/>
    <n v="1"/>
    <m/>
    <m/>
    <n v="10"/>
    <s v="BOVINO - CEBA"/>
    <d v="2022-05-11T00:00:00"/>
    <m/>
    <n v="7000"/>
    <n v="245"/>
  </r>
  <r>
    <s v="MAYO"/>
    <x v="0"/>
    <x v="0"/>
    <s v="ROLANDO DEL ROSARIO"/>
    <s v="8-755-204"/>
    <s v="221-0102-2022"/>
    <n v="1"/>
    <m/>
    <m/>
    <n v="1"/>
    <m/>
    <m/>
    <n v="68"/>
    <s v="BOVINO - CEBA"/>
    <d v="2022-05-19T00:00:00"/>
    <m/>
    <n v="44200"/>
    <n v="1547"/>
  </r>
  <r>
    <s v="MAYO"/>
    <x v="0"/>
    <x v="0"/>
    <s v="RODRIGO MORENO"/>
    <s v="2-89-903"/>
    <s v="221-0082-2022"/>
    <n v="1"/>
    <n v="1"/>
    <m/>
    <m/>
    <m/>
    <m/>
    <n v="1"/>
    <s v="BOVINO - SEMENTALES LECHE Y CARNE"/>
    <d v="2022-05-20T00:00:00"/>
    <m/>
    <n v="2500"/>
    <n v="75"/>
  </r>
  <r>
    <s v="MAYO"/>
    <x v="0"/>
    <x v="0"/>
    <s v="VICTOR PÉREZ"/>
    <s v="8-476-884"/>
    <s v="221-0083-2022"/>
    <n v="1"/>
    <n v="1"/>
    <m/>
    <m/>
    <m/>
    <m/>
    <n v="1"/>
    <s v="BOVINO - SEMENTALES LECHE Y CARNE"/>
    <d v="2022-05-20T00:00:00"/>
    <m/>
    <n v="2500"/>
    <n v="75"/>
  </r>
  <r>
    <s v="MAYO"/>
    <x v="0"/>
    <x v="0"/>
    <s v="FABRICIO RAMOS"/>
    <s v="2-724-220"/>
    <s v="221-0084-2022"/>
    <n v="1"/>
    <n v="1"/>
    <m/>
    <m/>
    <m/>
    <m/>
    <n v="1"/>
    <s v="BOVINO - SEMENTALES LECHE Y CARNE"/>
    <d v="2022-05-20T00:00:00"/>
    <m/>
    <n v="2500"/>
    <n v="75"/>
  </r>
  <r>
    <s v="MAYO"/>
    <x v="0"/>
    <x v="0"/>
    <s v="SALUSTIANO ORTIZ"/>
    <s v="8-530-570"/>
    <s v="221-0085-2022"/>
    <n v="1"/>
    <n v="1"/>
    <m/>
    <m/>
    <m/>
    <m/>
    <n v="1"/>
    <s v="BOVINO - SEMENTALES LECHE Y CARNE"/>
    <d v="2022-05-20T00:00:00"/>
    <m/>
    <n v="2500"/>
    <n v="75"/>
  </r>
  <r>
    <s v="MAYO"/>
    <x v="0"/>
    <x v="0"/>
    <s v="HOMERO BENDIBURG"/>
    <s v="2-710-647"/>
    <s v="221-0086-2022"/>
    <n v="1"/>
    <n v="1"/>
    <m/>
    <m/>
    <m/>
    <m/>
    <n v="1"/>
    <s v="BOVINO - SEMENTALES LECHE Y CARNE"/>
    <d v="2022-05-20T00:00:00"/>
    <m/>
    <n v="2500"/>
    <n v="75"/>
  </r>
  <r>
    <s v="MAYO"/>
    <x v="0"/>
    <x v="0"/>
    <s v="ANTONIO SUAREZ"/>
    <s v="2-102-2307"/>
    <s v="221-0087-2022"/>
    <n v="1"/>
    <n v="1"/>
    <m/>
    <m/>
    <m/>
    <m/>
    <n v="1"/>
    <s v="BOVINO - SEMENTALES LECHE Y CARNE"/>
    <d v="2022-05-20T00:00:00"/>
    <m/>
    <n v="2500"/>
    <n v="75"/>
  </r>
  <r>
    <s v="MAYO"/>
    <x v="0"/>
    <x v="0"/>
    <s v="JOSE MENDOZA"/>
    <s v="2-749-1873"/>
    <s v="221-0088-2022"/>
    <n v="1"/>
    <n v="1"/>
    <m/>
    <m/>
    <m/>
    <m/>
    <n v="1"/>
    <s v="BOVINO - SEMENTALES LECHE Y CARNE"/>
    <d v="2022-05-20T00:00:00"/>
    <m/>
    <n v="2500"/>
    <n v="75"/>
  </r>
  <r>
    <s v="MAYO"/>
    <x v="0"/>
    <x v="0"/>
    <s v="CARLOS JAEN"/>
    <s v="2-35-477"/>
    <s v="221-0089-2022"/>
    <n v="1"/>
    <n v="1"/>
    <m/>
    <m/>
    <m/>
    <m/>
    <n v="1"/>
    <s v="BOVINO - SEMENTALES LECHE Y CARNE"/>
    <d v="2022-05-20T00:00:00"/>
    <m/>
    <n v="2500"/>
    <n v="75"/>
  </r>
  <r>
    <s v="MAYO"/>
    <x v="0"/>
    <x v="0"/>
    <s v="ANDRES ROSARIO BUITRAGO"/>
    <s v="2-128-373"/>
    <s v="221-0090-2022"/>
    <n v="1"/>
    <n v="1"/>
    <m/>
    <m/>
    <m/>
    <m/>
    <n v="1"/>
    <s v="BOVINO - SEMENTALES LECHE Y CARNE"/>
    <d v="2022-05-20T00:00:00"/>
    <m/>
    <n v="2500"/>
    <n v="75"/>
  </r>
  <r>
    <s v="MAYO"/>
    <x v="0"/>
    <x v="0"/>
    <s v="JUAN ROSARIO "/>
    <s v="8-314-595"/>
    <s v="221-0091-2022"/>
    <n v="1"/>
    <n v="1"/>
    <m/>
    <m/>
    <m/>
    <m/>
    <n v="1"/>
    <s v="BOVINO - SEMENTALES LECHE Y CARNE"/>
    <d v="2022-05-20T00:00:00"/>
    <m/>
    <n v="2500"/>
    <n v="75"/>
  </r>
  <r>
    <s v="MAYO"/>
    <x v="0"/>
    <x v="0"/>
    <s v="EDILTRUDIS CRUZ"/>
    <s v="2-83-611"/>
    <s v="221-0092-2022"/>
    <n v="1"/>
    <n v="1"/>
    <m/>
    <m/>
    <m/>
    <m/>
    <n v="1"/>
    <s v="BOVINO - SEMENTALES LECHE Y CARNE"/>
    <d v="2022-05-20T00:00:00"/>
    <m/>
    <n v="2500"/>
    <n v="75"/>
  </r>
  <r>
    <s v="MAYO"/>
    <x v="0"/>
    <x v="0"/>
    <s v="HILDEBRANDO CARRION"/>
    <s v="2-99-2659"/>
    <s v="221-0093-2022"/>
    <n v="1"/>
    <n v="1"/>
    <m/>
    <m/>
    <m/>
    <m/>
    <n v="1"/>
    <s v="BOVINO - SEMENTALES LECHE Y CARNE"/>
    <d v="2022-05-20T00:00:00"/>
    <m/>
    <n v="2500"/>
    <n v="75"/>
  </r>
  <r>
    <s v="MAYO"/>
    <x v="0"/>
    <x v="0"/>
    <s v="CIRILO CASTILLO"/>
    <s v="2-83-1790"/>
    <s v="221-0094-2022"/>
    <n v="1"/>
    <n v="1"/>
    <m/>
    <m/>
    <m/>
    <m/>
    <n v="1"/>
    <s v="BOVINO - SEMENTALES LECHE Y CARNE"/>
    <d v="2022-05-20T00:00:00"/>
    <m/>
    <n v="2500"/>
    <n v="75"/>
  </r>
  <r>
    <s v="MAYO"/>
    <x v="0"/>
    <x v="0"/>
    <s v="ALCIBIADES JIMENEZ"/>
    <s v="2-104-1237"/>
    <s v="221-0095-2022"/>
    <n v="1"/>
    <n v="1"/>
    <m/>
    <m/>
    <m/>
    <m/>
    <n v="1"/>
    <s v="BOVINO - SEMENTALES LECHE Y CARNE"/>
    <d v="2022-05-20T00:00:00"/>
    <m/>
    <n v="2500"/>
    <n v="75"/>
  </r>
  <r>
    <s v="MAYO"/>
    <x v="0"/>
    <x v="0"/>
    <s v="JUAN ISAZA"/>
    <s v="2-730-2278"/>
    <s v="221-0096-2022"/>
    <n v="1"/>
    <n v="1"/>
    <m/>
    <m/>
    <m/>
    <m/>
    <n v="1"/>
    <s v="BOVINO - SEMENTALES LECHE Y CARNE"/>
    <d v="2022-05-20T00:00:00"/>
    <m/>
    <n v="2500"/>
    <n v="75"/>
  </r>
  <r>
    <s v="MAYO"/>
    <x v="0"/>
    <x v="0"/>
    <s v="LUIS QUINTERO"/>
    <s v="7-75-408"/>
    <s v="221-0097-2022"/>
    <n v="1"/>
    <n v="1"/>
    <m/>
    <m/>
    <m/>
    <m/>
    <n v="1"/>
    <s v="BOVINO - SEMENTALES LECHE Y CARNE"/>
    <d v="2022-05-20T00:00:00"/>
    <m/>
    <n v="2500"/>
    <n v="75"/>
  </r>
  <r>
    <s v="MAYO"/>
    <x v="0"/>
    <x v="0"/>
    <s v="ABDIEL RUIZ"/>
    <s v="8-760-1355"/>
    <s v="221-0098-2022"/>
    <n v="1"/>
    <n v="1"/>
    <m/>
    <m/>
    <m/>
    <m/>
    <n v="1"/>
    <s v="BOVINO - SEMENTALES LECHE Y CARNE"/>
    <d v="2022-05-20T00:00:00"/>
    <m/>
    <n v="2500"/>
    <n v="75"/>
  </r>
  <r>
    <s v="MAYO"/>
    <x v="0"/>
    <x v="0"/>
    <s v="AYALSI GOO"/>
    <s v="2-159-268"/>
    <s v="221-0099-2022"/>
    <n v="1"/>
    <n v="1"/>
    <m/>
    <m/>
    <m/>
    <m/>
    <n v="1"/>
    <s v="BOVINO - SEMENTALES LECHE Y CARNE"/>
    <d v="2022-05-20T00:00:00"/>
    <m/>
    <n v="2500"/>
    <n v="75"/>
  </r>
  <r>
    <s v="MAYO"/>
    <x v="0"/>
    <x v="0"/>
    <s v="ADRIANO CASTILLO"/>
    <s v="8-274-982"/>
    <s v="221-0100-2022"/>
    <n v="1"/>
    <n v="1"/>
    <m/>
    <m/>
    <m/>
    <m/>
    <n v="1"/>
    <s v="BOVINO - SEMENTALES LECHE Y CARNE"/>
    <d v="2022-05-20T00:00:00"/>
    <m/>
    <n v="2500"/>
    <n v="75"/>
  </r>
  <r>
    <s v="MAYO"/>
    <x v="0"/>
    <x v="0"/>
    <s v="DIOGENES IBARRA"/>
    <s v="2-151-966"/>
    <s v="221-0101-2022"/>
    <n v="1"/>
    <n v="1"/>
    <m/>
    <m/>
    <m/>
    <m/>
    <n v="1"/>
    <s v="BOVINO - SEMENTALES LECHE Y CARNE"/>
    <d v="2022-05-20T00:00:00"/>
    <m/>
    <n v="2500"/>
    <n v="75"/>
  </r>
  <r>
    <s v="MAYO"/>
    <x v="1"/>
    <x v="1"/>
    <s v="Irma E. Grajales Moreno  "/>
    <s v="4-118-682"/>
    <s v="241-0073-2022"/>
    <n v="1"/>
    <n v="1"/>
    <m/>
    <m/>
    <m/>
    <m/>
    <n v="39"/>
    <s v="BOVINO - VIENTRE DE LECHE"/>
    <d v="2022-02-03T00:00:00"/>
    <m/>
    <n v="54600"/>
    <n v="1638"/>
  </r>
  <r>
    <s v="MAYO"/>
    <x v="1"/>
    <x v="1"/>
    <s v="Daniel Enrique Rios "/>
    <s v="4-153-752"/>
    <s v="241-0241-2022"/>
    <n v="1"/>
    <m/>
    <n v="1"/>
    <m/>
    <m/>
    <m/>
    <n v="1"/>
    <s v="BOVINO - SEMENTALES LECHE Y CARNE"/>
    <d v="2022-04-25T00:00:00"/>
    <m/>
    <n v="2400"/>
    <n v="108"/>
  </r>
  <r>
    <s v="MAYO"/>
    <x v="1"/>
    <x v="1"/>
    <s v="Irma E. Grajales Moreno  "/>
    <s v="4-118-682"/>
    <s v="241-0074-2022"/>
    <n v="1"/>
    <n v="1"/>
    <m/>
    <m/>
    <m/>
    <m/>
    <n v="1"/>
    <s v="BOVINO - SEMENTALES LECHE Y CARNE"/>
    <d v="2022-02-03T00:00:00"/>
    <m/>
    <n v="2000"/>
    <n v="90"/>
  </r>
  <r>
    <s v="MAYO"/>
    <x v="1"/>
    <x v="1"/>
    <s v="Gabriel Samnudio M"/>
    <s v="4-754-1682"/>
    <s v="241-0230-2022"/>
    <n v="1"/>
    <n v="1"/>
    <m/>
    <m/>
    <m/>
    <m/>
    <n v="12"/>
    <s v="BOVINO - VIENTRE DE CARNE"/>
    <d v="2022-04-22T00:00:00"/>
    <m/>
    <n v="16800"/>
    <n v="588"/>
  </r>
  <r>
    <s v="MAYO"/>
    <x v="1"/>
    <x v="1"/>
    <s v="Gabriel Samnudio M"/>
    <s v="4-754-1682"/>
    <s v="241-0229-2022"/>
    <n v="1"/>
    <n v="1"/>
    <m/>
    <m/>
    <m/>
    <m/>
    <n v="1"/>
    <s v="BOVINO - SEMENTALES LECHE Y CARNE"/>
    <d v="2022-04-22T00:00:00"/>
    <m/>
    <n v="1500"/>
    <n v="67.5"/>
  </r>
  <r>
    <s v="MAYO"/>
    <x v="1"/>
    <x v="1"/>
    <s v="Marielen Del Carmen Guerra "/>
    <s v="4-714-1390"/>
    <s v="241-0079-2022"/>
    <n v="1"/>
    <m/>
    <n v="1"/>
    <m/>
    <m/>
    <m/>
    <n v="1"/>
    <s v="BOVINO - SEMENTALES LECHE Y CARNE"/>
    <d v="2022-03-13T00:00:00"/>
    <m/>
    <n v="2600"/>
    <n v="78"/>
  </r>
  <r>
    <s v="MAYO"/>
    <x v="1"/>
    <x v="1"/>
    <s v="Kenlly E. Rivera Elizondro "/>
    <s v="4-188-552"/>
    <s v="241-0221-2022"/>
    <n v="1"/>
    <m/>
    <m/>
    <n v="1"/>
    <m/>
    <m/>
    <n v="10"/>
    <s v="BOVINO - CEBA"/>
    <d v="2022-04-21T00:00:00"/>
    <m/>
    <n v="6000"/>
    <n v="315"/>
  </r>
  <r>
    <s v="MAYO"/>
    <x v="1"/>
    <x v="1"/>
    <s v="José Montero Atencio"/>
    <s v="4-76-196"/>
    <s v="241-0222-2022"/>
    <n v="1"/>
    <n v="1"/>
    <m/>
    <m/>
    <m/>
    <m/>
    <n v="10"/>
    <s v="BOVINO - VIENTRE DE CARNE"/>
    <d v="2022-04-21T00:00:00"/>
    <m/>
    <n v="8000"/>
    <n v="280"/>
  </r>
  <r>
    <s v="MAYO"/>
    <x v="1"/>
    <x v="1"/>
    <s v="Alberto Luis Navarro "/>
    <s v="4-100-2710"/>
    <s v="241-0245-2022"/>
    <n v="1"/>
    <n v="1"/>
    <m/>
    <m/>
    <m/>
    <m/>
    <n v="1"/>
    <s v="BOVINO - SEMENTALES LECHE Y CARNE"/>
    <d v="2022-04-29T00:00:00"/>
    <m/>
    <n v="3300"/>
    <n v="148.5"/>
  </r>
  <r>
    <s v="MAYO"/>
    <x v="1"/>
    <x v="1"/>
    <s v="Alcibiades Saldaña  "/>
    <s v="4-752-2154"/>
    <s v="241-0246-2022"/>
    <n v="1"/>
    <n v="1"/>
    <m/>
    <m/>
    <m/>
    <m/>
    <n v="20"/>
    <s v="BOVINO - CEBA"/>
    <d v="2022-10-05T00:00:00"/>
    <m/>
    <n v="8950"/>
    <n v="313.25"/>
  </r>
  <r>
    <s v="MAYO"/>
    <x v="1"/>
    <x v="1"/>
    <s v="Eriberto Antonio Atencio "/>
    <s v="4-735-1768"/>
    <s v="241-0233-2022"/>
    <n v="1"/>
    <m/>
    <m/>
    <n v="1"/>
    <m/>
    <m/>
    <n v="10"/>
    <s v="BOVINO - CEBA"/>
    <d v="2022-04-22T00:00:00"/>
    <m/>
    <n v="5500"/>
    <n v="192.5"/>
  </r>
  <r>
    <s v="MAYO"/>
    <x v="1"/>
    <x v="1"/>
    <s v="Diolva D. Bonilla Morales "/>
    <s v="4-137-1387"/>
    <s v="241-0232-2022"/>
    <n v="1"/>
    <m/>
    <m/>
    <n v="1"/>
    <m/>
    <m/>
    <n v="7"/>
    <s v="PORCINO - VIENTRE DOBLE PROPÓSITO"/>
    <d v="2022-04-22T00:00:00"/>
    <m/>
    <n v="3207.75"/>
    <n v="144.35"/>
  </r>
  <r>
    <s v="MAYO"/>
    <x v="1"/>
    <x v="1"/>
    <s v="Pablo Hrzich Carrasco "/>
    <s v="4-147-1820"/>
    <s v="241-0225-2022"/>
    <n v="1"/>
    <m/>
    <n v="1"/>
    <m/>
    <m/>
    <m/>
    <n v="1"/>
    <s v="BOVINO - SEMENTALES LECHE Y CARNE"/>
    <d v="2022-04-25T00:00:00"/>
    <m/>
    <n v="2900"/>
    <n v="87"/>
  </r>
  <r>
    <s v="MAYO"/>
    <x v="1"/>
    <x v="1"/>
    <s v="Pablo Hrzich Carrasco "/>
    <s v="4-147-1820"/>
    <s v="241-0226-2022"/>
    <n v="1"/>
    <m/>
    <n v="1"/>
    <m/>
    <m/>
    <m/>
    <n v="1"/>
    <s v="BOVINO - VIENTRE DE CARNE"/>
    <d v="2022-04-25T00:00:00"/>
    <m/>
    <n v="2300"/>
    <n v="69"/>
  </r>
  <r>
    <s v="MAYO"/>
    <x v="1"/>
    <x v="1"/>
    <s v="José Orlando Miranda G"/>
    <s v="4-713-482"/>
    <s v="241-0253-2022"/>
    <n v="1"/>
    <m/>
    <m/>
    <n v="1"/>
    <m/>
    <m/>
    <n v="20"/>
    <s v="BOVINO - CEBA"/>
    <d v="2022-05-05T00:00:00"/>
    <m/>
    <n v="12000"/>
    <n v="630"/>
  </r>
  <r>
    <s v="MAYO"/>
    <x v="1"/>
    <x v="1"/>
    <s v="Edgardo Orlando Arias Beitia "/>
    <s v="4-128-717"/>
    <s v="241-0169-2022"/>
    <n v="1"/>
    <n v="1"/>
    <m/>
    <m/>
    <m/>
    <m/>
    <n v="1"/>
    <s v="BOVINO - SEMENTALES LECHE Y CARNE"/>
    <d v="2022-06-04T00:00:00"/>
    <m/>
    <n v="3500"/>
    <n v="157.5"/>
  </r>
  <r>
    <s v="MAYO"/>
    <x v="1"/>
    <x v="1"/>
    <s v="Sofia Marisol Morales Rios "/>
    <s v="4-271-861"/>
    <s v="241-0254-2022"/>
    <n v="1"/>
    <m/>
    <m/>
    <n v="1"/>
    <m/>
    <m/>
    <n v="20"/>
    <s v="BOVINO - CEBA"/>
    <d v="2022-05-23T00:00:00"/>
    <m/>
    <n v="12000"/>
    <n v="630"/>
  </r>
  <r>
    <s v="MAYO"/>
    <x v="2"/>
    <x v="2"/>
    <s v="ROBERTO FRANCISCO GUTIERREZ"/>
    <s v="4-256-903"/>
    <s v="284-0109-22"/>
    <n v="1"/>
    <n v="1"/>
    <m/>
    <m/>
    <m/>
    <m/>
    <n v="26"/>
    <s v="BOVINO - VIENTRE DE CARNE"/>
    <d v="2022-06-05T00:00:00"/>
    <s v="POR EMITIR"/>
    <n v="23400"/>
    <n v="819"/>
  </r>
  <r>
    <s v="MAYO"/>
    <x v="2"/>
    <x v="2"/>
    <s v="ROBERTO FRANCISCO GUTIERREZ"/>
    <s v="4-256-903"/>
    <s v="284-0110-22"/>
    <n v="1"/>
    <n v="1"/>
    <m/>
    <m/>
    <m/>
    <m/>
    <n v="1"/>
    <s v="BOVINO - SEMENTALES LECHE Y CARNE"/>
    <d v="2022-06-05T00:00:00"/>
    <s v="POR EMITIR"/>
    <n v="3000"/>
    <n v="135"/>
  </r>
  <r>
    <s v="MAYO"/>
    <x v="2"/>
    <x v="2"/>
    <s v="ROBERTO FRANCISCO GUTIERREZ"/>
    <s v="4-256-903"/>
    <s v="284-0111-22"/>
    <n v="1"/>
    <n v="1"/>
    <m/>
    <m/>
    <m/>
    <m/>
    <n v="1"/>
    <s v="BOVINO - SEMENTALES LECHE Y CARNE"/>
    <d v="2022-06-05T00:00:00"/>
    <s v="POR EMITIR"/>
    <n v="1900"/>
    <n v="85.5"/>
  </r>
  <r>
    <s v="MAYO"/>
    <x v="2"/>
    <x v="2"/>
    <s v="NICOMEDES SOLIS BARRIOS"/>
    <s v="7-106-658"/>
    <s v="284-0112-22"/>
    <n v="1"/>
    <n v="1"/>
    <m/>
    <m/>
    <m/>
    <m/>
    <n v="1"/>
    <s v="BOVINO - SEMENTALES LECHE Y CARNE"/>
    <d v="2022-05-16T00:00:00"/>
    <s v="POR EMITIR"/>
    <n v="3500"/>
    <n v="157.5"/>
  </r>
  <r>
    <s v="MAYO"/>
    <x v="2"/>
    <x v="2"/>
    <s v="AMADO FRIAS CEDEÑO"/>
    <s v="7-71-673"/>
    <s v="284-0113-22"/>
    <n v="1"/>
    <n v="1"/>
    <m/>
    <m/>
    <m/>
    <m/>
    <n v="1"/>
    <s v="BOVINO - SEMENTALES LECHE Y CARNE"/>
    <d v="2022-05-20T00:00:00"/>
    <s v="POR EMITIR"/>
    <n v="2000"/>
    <n v="90"/>
  </r>
  <r>
    <s v="MAYO"/>
    <x v="2"/>
    <x v="2"/>
    <s v="ANSELLA AYLEEN PATIÑO NAVARRO"/>
    <s v="8-912-2151"/>
    <s v="284-0114-22"/>
    <n v="1"/>
    <m/>
    <m/>
    <n v="1"/>
    <m/>
    <m/>
    <n v="30"/>
    <s v="BOVINO - CEBA"/>
    <d v="2022-05-24T00:00:00"/>
    <s v="POR EMITIR"/>
    <n v="19500"/>
    <n v="1023.75"/>
  </r>
  <r>
    <s v="MAYO"/>
    <x v="2"/>
    <x v="2"/>
    <s v="ANSELLA AYLEEN PATIÑO NAVARRO"/>
    <s v="8-912-2151"/>
    <s v="284-0115-22"/>
    <n v="1"/>
    <m/>
    <m/>
    <n v="1"/>
    <m/>
    <m/>
    <n v="5"/>
    <s v="BOVINO - CEBA"/>
    <d v="2022-05-24T00:00:00"/>
    <s v="POR EMITIR"/>
    <n v="3000"/>
    <n v="157.5"/>
  </r>
  <r>
    <s v="MAYO"/>
    <x v="2"/>
    <x v="2"/>
    <s v="JUAN BAUTISTA RODRIGUEZ FALCON"/>
    <s v="6-704-954"/>
    <s v="284-0116-22"/>
    <n v="1"/>
    <n v="1"/>
    <m/>
    <m/>
    <m/>
    <m/>
    <n v="1"/>
    <s v="BOVINO - SEMENTALES LECHE Y CARNE"/>
    <d v="2022-05-26T00:00:00"/>
    <s v="POR EMITIR"/>
    <n v="3000"/>
    <n v="135"/>
  </r>
  <r>
    <s v="MAYO"/>
    <x v="2"/>
    <x v="2"/>
    <s v="DIOGENES MORAN AGRAJES"/>
    <s v="8-761-1877"/>
    <s v="284-00105-2022"/>
    <n v="1"/>
    <n v="1"/>
    <m/>
    <m/>
    <m/>
    <m/>
    <n v="1"/>
    <s v="BOVINO - SEMENTALES LECHE Y CARNE"/>
    <d v="2022-04-18T00:00:00"/>
    <s v="POR EMITIR"/>
    <n v="2500"/>
    <n v="75"/>
  </r>
  <r>
    <s v="MAYO"/>
    <x v="2"/>
    <x v="3"/>
    <s v="GISEL ENITH MARTINEZ"/>
    <s v="8-943-655"/>
    <s v="285-0018-2022"/>
    <n v="1"/>
    <n v="1"/>
    <m/>
    <m/>
    <m/>
    <m/>
    <n v="1"/>
    <s v="BOVINO - VIENTRE DE CARNE"/>
    <d v="2022-05-05T00:00:00"/>
    <s v="POR EMITIR"/>
    <n v="800"/>
    <n v="28"/>
  </r>
  <r>
    <s v="MAYO"/>
    <x v="2"/>
    <x v="3"/>
    <s v="JENNY N. JIMENEZ QUINTERO "/>
    <s v="8-799-1059"/>
    <s v="285-0019-2022"/>
    <n v="1"/>
    <n v="1"/>
    <m/>
    <m/>
    <m/>
    <m/>
    <n v="6"/>
    <s v="BOVINO - CEBA"/>
    <d v="2022-05-20T00:00:00"/>
    <s v="POR EMITIR "/>
    <n v="3000"/>
    <n v="105"/>
  </r>
  <r>
    <s v="MAYO"/>
    <x v="3"/>
    <x v="4"/>
    <s v="MARIA MUÑOZ"/>
    <s v="8-125-637"/>
    <s v="282-0088-22"/>
    <n v="1"/>
    <m/>
    <m/>
    <n v="1"/>
    <m/>
    <m/>
    <n v="35"/>
    <s v="BOVINO - CEBA"/>
    <d v="2022-05-03T00:00:00"/>
    <s v="*"/>
    <n v="22750"/>
    <n v="1194.3699999999999"/>
  </r>
  <r>
    <s v="MAYO"/>
    <x v="3"/>
    <x v="4"/>
    <s v="ANXO LOPEZ "/>
    <s v="8-911-1799"/>
    <s v="282-0089-22"/>
    <n v="1"/>
    <m/>
    <m/>
    <n v="1"/>
    <m/>
    <m/>
    <n v="76"/>
    <s v="BOVINO - VIENTRE DE CARNE"/>
    <d v="2022-05-05T00:00:00"/>
    <s v="*"/>
    <n v="64600"/>
    <n v="6783"/>
  </r>
  <r>
    <s v="MAYO"/>
    <x v="3"/>
    <x v="4"/>
    <s v="ANXO LOPEZ "/>
    <s v="8-911-1799"/>
    <s v="282-0090-22"/>
    <n v="1"/>
    <m/>
    <m/>
    <n v="1"/>
    <m/>
    <m/>
    <n v="2"/>
    <s v="BOVINO - SEMENTALES LECHE Y CARNE"/>
    <d v="2022-05-05T00:00:00"/>
    <s v="*"/>
    <n v="4000"/>
    <n v="540"/>
  </r>
  <r>
    <s v="MAYO"/>
    <x v="3"/>
    <x v="4"/>
    <s v="JUAN AYOLA"/>
    <s v="8-359-491"/>
    <s v="282-0091-22"/>
    <n v="1"/>
    <m/>
    <m/>
    <n v="1"/>
    <m/>
    <m/>
    <n v="50"/>
    <s v="BOVINO - CEBA"/>
    <d v="2022-05-06T00:00:00"/>
    <s v="*"/>
    <n v="32500"/>
    <n v="1706.25"/>
  </r>
  <r>
    <s v="MAYO"/>
    <x v="3"/>
    <x v="4"/>
    <s v="NICANOR CASTRO"/>
    <s v="7-46-535"/>
    <s v="282-0092-22"/>
    <n v="1"/>
    <m/>
    <m/>
    <n v="1"/>
    <m/>
    <m/>
    <n v="21"/>
    <s v="BOVINO - CEBA"/>
    <d v="2022-05-09T00:00:00"/>
    <s v="*"/>
    <n v="12600"/>
    <n v="661.5"/>
  </r>
  <r>
    <s v="MAYO"/>
    <x v="3"/>
    <x v="4"/>
    <s v="WILFREDO CERRUD "/>
    <s v="9-101-371"/>
    <s v="282-0093-22"/>
    <n v="1"/>
    <m/>
    <m/>
    <n v="1"/>
    <m/>
    <m/>
    <n v="23"/>
    <s v="BOVINO - VIENTRE DE CARNE"/>
    <d v="2022-05-13T00:00:00"/>
    <s v="*"/>
    <n v="19550"/>
    <n v="2052.75"/>
  </r>
  <r>
    <s v="MAYO"/>
    <x v="3"/>
    <x v="4"/>
    <s v="WILFREDO CERRUD "/>
    <s v="9-101-371"/>
    <s v="282-0095-22"/>
    <n v="1"/>
    <m/>
    <m/>
    <n v="1"/>
    <m/>
    <m/>
    <n v="1"/>
    <s v="BOVINO - SEMENTALES LECHE Y CARNE"/>
    <d v="2022-05-13T00:00:00"/>
    <s v="*"/>
    <n v="2000"/>
    <n v="270"/>
  </r>
  <r>
    <s v="MAYO"/>
    <x v="3"/>
    <x v="4"/>
    <s v="LEOVIGILDO CANTOS"/>
    <s v="8-471-439"/>
    <s v="282-0094-22"/>
    <n v="1"/>
    <n v="1"/>
    <m/>
    <m/>
    <m/>
    <m/>
    <n v="1"/>
    <s v="BOVINO - SEMENTALES LECHE Y CARNE"/>
    <d v="2022-05-16T00:00:00"/>
    <s v="*"/>
    <n v="1500"/>
    <n v="67.5"/>
  </r>
  <r>
    <s v="MAYO"/>
    <x v="3"/>
    <x v="4"/>
    <s v="RAFAEL QUINTERO"/>
    <s v="7-931-510"/>
    <s v="282-0096-22"/>
    <n v="1"/>
    <n v="1"/>
    <m/>
    <m/>
    <m/>
    <m/>
    <n v="1"/>
    <s v="BOVINO - SEMENTALES LECHE Y CARNE"/>
    <d v="2022-05-20T00:00:00"/>
    <s v="*"/>
    <n v="3000"/>
    <n v="135"/>
  </r>
  <r>
    <s v="MAYO"/>
    <x v="3"/>
    <x v="4"/>
    <s v="NELVIN BANDA"/>
    <s v="6-711-1320"/>
    <s v="282-0097-22"/>
    <n v="1"/>
    <n v="1"/>
    <m/>
    <m/>
    <m/>
    <m/>
    <n v="27"/>
    <s v="BOVINO - VIENTRE DE CARNE"/>
    <d v="2022-05-22T00:00:00"/>
    <s v="*"/>
    <n v="20250"/>
    <n v="708.75"/>
  </r>
  <r>
    <s v="MAYO"/>
    <x v="3"/>
    <x v="4"/>
    <s v="JORGE PERALTA"/>
    <s v="8-793-486"/>
    <s v="282-0098-22"/>
    <n v="1"/>
    <m/>
    <m/>
    <n v="1"/>
    <m/>
    <m/>
    <n v="2"/>
    <s v="BOVINO - SEMENTALES LECHE Y CARNE"/>
    <d v="2022-05-26T00:00:00"/>
    <s v="*"/>
    <n v="4000"/>
    <n v="540"/>
  </r>
  <r>
    <s v="MAYO"/>
    <x v="3"/>
    <x v="4"/>
    <s v="RICARDO GONZALEZ "/>
    <s v="7-123-950"/>
    <s v="282-0099-22"/>
    <n v="1"/>
    <m/>
    <m/>
    <n v="1"/>
    <m/>
    <m/>
    <n v="2"/>
    <s v="BOVINO - SEMENTALES LECHE Y CARNE"/>
    <d v="2022-05-26T00:00:00"/>
    <s v="*"/>
    <n v="4000"/>
    <n v="540"/>
  </r>
  <r>
    <s v="MAYO"/>
    <x v="3"/>
    <x v="4"/>
    <s v="NICOLAS CARDENAS "/>
    <s v="7-69-2549"/>
    <s v="282-0100-22"/>
    <n v="1"/>
    <m/>
    <n v="1"/>
    <m/>
    <m/>
    <m/>
    <n v="1"/>
    <s v="BOVINO - SEMENTALES LECHE Y CARNE"/>
    <d v="2022-05-30T00:00:00"/>
    <m/>
    <n v="2800"/>
    <n v="126"/>
  </r>
  <r>
    <s v="MAYO"/>
    <x v="3"/>
    <x v="5"/>
    <s v="CRISTINO MORENO"/>
    <s v="9-192-649"/>
    <s v="287-0127-2022"/>
    <n v="1"/>
    <m/>
    <m/>
    <n v="1"/>
    <m/>
    <m/>
    <n v="44"/>
    <s v="BOVINO - VIENTRE DE CARNE"/>
    <s v="03-05-2022."/>
    <m/>
    <n v="39600"/>
    <n v="4158"/>
  </r>
  <r>
    <s v="MAYO"/>
    <x v="3"/>
    <x v="5"/>
    <s v="CRISTINO MORENO"/>
    <s v="9-192-649"/>
    <s v="287-0128-2022"/>
    <n v="1"/>
    <m/>
    <m/>
    <n v="1"/>
    <m/>
    <m/>
    <n v="32"/>
    <s v="BOVINO - VIENTRE DE CARNE"/>
    <s v="03-05-2022."/>
    <m/>
    <n v="25600"/>
    <n v="2688"/>
  </r>
  <r>
    <s v="MAYO"/>
    <x v="3"/>
    <x v="5"/>
    <s v="CRISTINO MORENO"/>
    <s v="9-192-649"/>
    <s v="287-0129-2022"/>
    <n v="1"/>
    <m/>
    <m/>
    <n v="1"/>
    <m/>
    <m/>
    <n v="2"/>
    <s v="BOVINO - SEMENTALES LECHE Y CARNE"/>
    <s v="03-05-2022."/>
    <m/>
    <n v="4000"/>
    <n v="540"/>
  </r>
  <r>
    <s v="MAYO"/>
    <x v="3"/>
    <x v="5"/>
    <s v="AZAEL SANJUR "/>
    <s v="9-156-907"/>
    <s v="287-0130-2022"/>
    <n v="1"/>
    <m/>
    <m/>
    <n v="1"/>
    <m/>
    <m/>
    <n v="44"/>
    <s v="BOVINO - VIENTRE DE CARNE"/>
    <s v="04-05-2022."/>
    <m/>
    <n v="39600"/>
    <n v="4158"/>
  </r>
  <r>
    <s v="MAYO"/>
    <x v="3"/>
    <x v="5"/>
    <s v="AZAEL SANJUR "/>
    <s v="9-156-907"/>
    <s v="287-0131-2022"/>
    <n v="1"/>
    <m/>
    <m/>
    <n v="1"/>
    <m/>
    <m/>
    <n v="30"/>
    <s v="BOVINO - VIENTRE DE CARNE"/>
    <s v="04-05-2022."/>
    <m/>
    <n v="25500"/>
    <n v="2677.5"/>
  </r>
  <r>
    <s v="MAYO"/>
    <x v="3"/>
    <x v="5"/>
    <s v="AZAEL SANJUR "/>
    <s v="9-156-907"/>
    <s v="287-0132-2022"/>
    <n v="1"/>
    <m/>
    <m/>
    <n v="1"/>
    <m/>
    <m/>
    <n v="2"/>
    <s v="BOVINO - SEMENTALES LECHE Y CARNE"/>
    <s v="04-05-2022."/>
    <m/>
    <n v="4000"/>
    <n v="540"/>
  </r>
  <r>
    <s v="MAYO"/>
    <x v="3"/>
    <x v="5"/>
    <s v="ELECER BATISTA "/>
    <s v="8-792-137"/>
    <s v="287-0133-2022"/>
    <n v="1"/>
    <m/>
    <m/>
    <n v="1"/>
    <m/>
    <m/>
    <n v="30"/>
    <s v="BOVINO - VIENTRE DE CARNE"/>
    <s v="04-05-2022."/>
    <m/>
    <n v="28500"/>
    <n v="2992.5"/>
  </r>
  <r>
    <s v="MAYO"/>
    <x v="3"/>
    <x v="5"/>
    <s v="ELECER BATISTA "/>
    <s v="8-792-137"/>
    <s v="287-0134-2022"/>
    <n v="1"/>
    <m/>
    <m/>
    <n v="1"/>
    <m/>
    <m/>
    <n v="15"/>
    <s v="BOVINO - VIENTRE DE CARNE"/>
    <s v="04-05-2022."/>
    <m/>
    <n v="13500"/>
    <n v="1417.5"/>
  </r>
  <r>
    <s v="MAYO"/>
    <x v="3"/>
    <x v="5"/>
    <s v="ELECER BATISTA "/>
    <s v="8-792-137"/>
    <s v="287-0135-2022"/>
    <n v="1"/>
    <m/>
    <m/>
    <n v="1"/>
    <m/>
    <m/>
    <n v="1"/>
    <s v="BOVINO - SEMENTALES LECHE Y CARNE"/>
    <s v="04-05-2022."/>
    <m/>
    <n v="2000"/>
    <n v="270"/>
  </r>
  <r>
    <s v="MAYO"/>
    <x v="3"/>
    <x v="5"/>
    <s v="ELSI SOLIS  CEDEÑO "/>
    <s v="8-782-1883"/>
    <s v="287-0136-2022"/>
    <n v="1"/>
    <m/>
    <m/>
    <n v="1"/>
    <m/>
    <m/>
    <n v="40"/>
    <s v="BOVINO - CEBA"/>
    <s v="05-05-2022."/>
    <m/>
    <n v="24000"/>
    <n v="840"/>
  </r>
  <r>
    <s v="MAYO"/>
    <x v="3"/>
    <x v="5"/>
    <s v="EDICTA  RODRIGUEZ "/>
    <s v="7-94-685"/>
    <s v="287-0137-2022"/>
    <n v="1"/>
    <m/>
    <m/>
    <n v="1"/>
    <m/>
    <m/>
    <n v="20"/>
    <s v="BOVINO - VIENTRE DE CARNE"/>
    <s v="06/05/2022."/>
    <m/>
    <n v="16000"/>
    <n v="1680"/>
  </r>
  <r>
    <s v="MAYO"/>
    <x v="3"/>
    <x v="5"/>
    <s v="EDICTA  RODRIGUEZ "/>
    <s v="7-94-685"/>
    <s v="287-0138-2022"/>
    <n v="1"/>
    <m/>
    <m/>
    <n v="1"/>
    <m/>
    <m/>
    <n v="24"/>
    <s v="BOVINO - VIENTRE DE CARNE"/>
    <s v="06/05/2022."/>
    <m/>
    <n v="20400"/>
    <n v="2142"/>
  </r>
  <r>
    <s v="MAYO"/>
    <x v="3"/>
    <x v="5"/>
    <s v="EDICTA  RODRIGUEZ "/>
    <s v="7-94-685"/>
    <s v="287-0139-2022"/>
    <n v="1"/>
    <m/>
    <m/>
    <n v="1"/>
    <m/>
    <m/>
    <n v="1"/>
    <s v="BOVINO - SEMENTALES LECHE Y CARNE"/>
    <s v="06/05/2022."/>
    <m/>
    <n v="2000"/>
    <n v="270"/>
  </r>
  <r>
    <s v="MAYO"/>
    <x v="3"/>
    <x v="5"/>
    <s v="AGAPITA FRANCO "/>
    <s v="6-62-277"/>
    <s v="287-0140-2022"/>
    <n v="1"/>
    <m/>
    <m/>
    <n v="1"/>
    <m/>
    <m/>
    <n v="62"/>
    <s v="BOVINO - CEBA"/>
    <s v="10-05-2022."/>
    <m/>
    <n v="43400"/>
    <n v="1519"/>
  </r>
  <r>
    <s v="MAYO"/>
    <x v="3"/>
    <x v="5"/>
    <s v="EDIO ARABA SAMANIEGO "/>
    <s v="8-881-926"/>
    <s v="287-0141-2022"/>
    <n v="1"/>
    <m/>
    <m/>
    <n v="1"/>
    <m/>
    <m/>
    <n v="45"/>
    <s v="BOVINO - VIENTRE DE CARNE"/>
    <s v="04-05-2022."/>
    <m/>
    <n v="40500"/>
    <n v="4252.5"/>
  </r>
  <r>
    <s v="MAYO"/>
    <x v="3"/>
    <x v="5"/>
    <s v="EDIO ARABA SAMANIEGO "/>
    <s v="8-881-926"/>
    <s v="287-0142-2022"/>
    <n v="1"/>
    <m/>
    <m/>
    <n v="1"/>
    <m/>
    <m/>
    <n v="35"/>
    <s v="BOVINO - VIENTRE DE CARNE"/>
    <s v="04-05-2022."/>
    <m/>
    <n v="29750"/>
    <n v="3092.25"/>
  </r>
  <r>
    <s v="MAYO"/>
    <x v="3"/>
    <x v="5"/>
    <s v="EDIO ARABA SAMANIEGO "/>
    <s v="8-881-926"/>
    <s v="287-0143-2022"/>
    <n v="1"/>
    <m/>
    <m/>
    <n v="1"/>
    <m/>
    <m/>
    <n v="2"/>
    <s v="BOVINO - SEMENTALES LECHE Y CARNE"/>
    <s v="04-05-2022."/>
    <m/>
    <n v="4000"/>
    <n v="540"/>
  </r>
  <r>
    <s v="MAYO"/>
    <x v="3"/>
    <x v="5"/>
    <s v="YARLINE  GONZALEZ "/>
    <s v="8-952-2212"/>
    <s v="287-0144-2022"/>
    <n v="1"/>
    <m/>
    <m/>
    <n v="1"/>
    <m/>
    <m/>
    <n v="26"/>
    <s v="BOVINO - VIENTRE DE CARNE"/>
    <s v="05-05-2022."/>
    <m/>
    <n v="23400"/>
    <n v="2457"/>
  </r>
  <r>
    <s v="MAYO"/>
    <x v="3"/>
    <x v="5"/>
    <s v="YARLINE  GONZALEZ "/>
    <s v="8-952-2212"/>
    <s v="287-0145-2022"/>
    <n v="1"/>
    <m/>
    <m/>
    <n v="1"/>
    <m/>
    <m/>
    <n v="12"/>
    <s v="BOVINO - VIENTRE DE CARNE"/>
    <s v="05-05-2022."/>
    <m/>
    <n v="10200"/>
    <n v="1071"/>
  </r>
  <r>
    <s v="MAYO"/>
    <x v="3"/>
    <x v="5"/>
    <s v="YARLINE  GONZALEZ "/>
    <s v="8-952-2212"/>
    <s v="287-0146-2022"/>
    <n v="1"/>
    <m/>
    <m/>
    <n v="1"/>
    <m/>
    <m/>
    <n v="1"/>
    <s v="BOVINO - SEMENTALES LECHE Y CARNE"/>
    <s v="05-05-2022."/>
    <m/>
    <n v="2000"/>
    <n v="270"/>
  </r>
  <r>
    <s v="MAYO"/>
    <x v="3"/>
    <x v="5"/>
    <s v="MAXIMO PEREZ "/>
    <s v="6-62-268"/>
    <s v="287-0147-2022"/>
    <n v="1"/>
    <m/>
    <m/>
    <n v="1"/>
    <m/>
    <m/>
    <n v="31"/>
    <s v="BOVINO - CEBA"/>
    <s v="05-05-2022."/>
    <m/>
    <n v="18600"/>
    <n v="651"/>
  </r>
  <r>
    <s v="MAYO"/>
    <x v="3"/>
    <x v="5"/>
    <s v="ESTEBAN  PINEDA "/>
    <s v="8-851-1535"/>
    <s v="287-0148-2022"/>
    <n v="1"/>
    <m/>
    <m/>
    <n v="1"/>
    <m/>
    <m/>
    <n v="40"/>
    <s v="BOVINO - VIENTRE DE CARNE"/>
    <s v="06/05/2022."/>
    <m/>
    <n v="38000"/>
    <n v="3990"/>
  </r>
  <r>
    <s v="MAYO"/>
    <x v="3"/>
    <x v="5"/>
    <s v="ESTEBAN  PINEDA "/>
    <s v="8-851-1535"/>
    <s v="287-0149-2022"/>
    <n v="1"/>
    <m/>
    <m/>
    <n v="1"/>
    <m/>
    <m/>
    <n v="30"/>
    <s v="BOVINO - VIENTRE DE CARNE"/>
    <s v="06/05/2022."/>
    <m/>
    <n v="25500"/>
    <n v="2677.5"/>
  </r>
  <r>
    <s v="MAYO"/>
    <x v="3"/>
    <x v="5"/>
    <s v="ESTEBAN  PINEDA "/>
    <s v="8-851-1535"/>
    <s v="287-0150-2022"/>
    <n v="1"/>
    <m/>
    <m/>
    <n v="1"/>
    <m/>
    <m/>
    <n v="2"/>
    <s v="BOVINO - SEMENTALES LECHE Y CARNE"/>
    <s v="06/05/2022."/>
    <m/>
    <n v="4000"/>
    <n v="570"/>
  </r>
  <r>
    <s v="MAYO"/>
    <x v="3"/>
    <x v="5"/>
    <s v="MARIA VALDEZ "/>
    <s v="8-824-2317"/>
    <s v="287-0151-2022"/>
    <n v="1"/>
    <m/>
    <m/>
    <n v="1"/>
    <m/>
    <m/>
    <n v="20"/>
    <s v="BOVINO - VIENTRE DE CARNE"/>
    <s v="11-05-2022."/>
    <m/>
    <n v="15000"/>
    <n v="1575"/>
  </r>
  <r>
    <s v="MAYO"/>
    <x v="3"/>
    <x v="5"/>
    <s v="MARIA VALDEZ "/>
    <s v="8-824-2317"/>
    <s v="287-0152-2022"/>
    <n v="1"/>
    <m/>
    <m/>
    <n v="1"/>
    <m/>
    <m/>
    <n v="32"/>
    <s v="BOVINO - VIENTRE DE CARNE"/>
    <s v="11-05-2022."/>
    <m/>
    <n v="28800"/>
    <n v="3024"/>
  </r>
  <r>
    <s v="MAYO"/>
    <x v="3"/>
    <x v="5"/>
    <s v="MARIA VALDEZ "/>
    <s v="8-824-2317"/>
    <s v="287-0153-2022"/>
    <n v="1"/>
    <m/>
    <m/>
    <n v="1"/>
    <m/>
    <m/>
    <n v="1"/>
    <s v="BOVINO - SEMENTALES LECHE Y CARNE"/>
    <s v="11-05-2022."/>
    <m/>
    <n v="2000"/>
    <n v="270"/>
  </r>
  <r>
    <s v="MAYO"/>
    <x v="3"/>
    <x v="5"/>
    <s v="DORALIZ GUERRA "/>
    <s v="6-712-2470"/>
    <s v="287-0154-2022"/>
    <n v="1"/>
    <m/>
    <m/>
    <n v="1"/>
    <m/>
    <m/>
    <n v="13"/>
    <s v="BOVINO - VIENTRE DE CARNE"/>
    <s v="11-05-2022."/>
    <m/>
    <n v="10400"/>
    <n v="1092"/>
  </r>
  <r>
    <s v="MAYO"/>
    <x v="3"/>
    <x v="5"/>
    <s v="DORALIZ GUERRA "/>
    <s v="6-712-2470"/>
    <s v="287-0155-2022"/>
    <n v="1"/>
    <m/>
    <m/>
    <n v="1"/>
    <m/>
    <m/>
    <n v="25"/>
    <s v="BOVINO - VIENTRE DE CARNE"/>
    <s v="11-05-2022."/>
    <m/>
    <n v="22500"/>
    <n v="2362.5"/>
  </r>
  <r>
    <s v="MAYO"/>
    <x v="3"/>
    <x v="5"/>
    <s v="DORALIZ GUERRA "/>
    <s v="6-712-2470"/>
    <s v="287-0156-2022"/>
    <n v="1"/>
    <m/>
    <m/>
    <n v="1"/>
    <m/>
    <m/>
    <n v="1"/>
    <s v="BOVINO - SEMENTALES LECHE Y CARNE"/>
    <s v="11-05-2022."/>
    <m/>
    <n v="2000"/>
    <n v="270"/>
  </r>
  <r>
    <s v="MAYO"/>
    <x v="3"/>
    <x v="5"/>
    <s v="ANALIDEZ  BARRIOS "/>
    <s v="7-708-1433"/>
    <s v="287-0157-2022"/>
    <n v="1"/>
    <m/>
    <m/>
    <n v="1"/>
    <m/>
    <m/>
    <n v="30"/>
    <s v="BOVINO - VIENTRE DE CARNE"/>
    <s v="12-05-2022."/>
    <m/>
    <n v="27000"/>
    <n v="2835"/>
  </r>
  <r>
    <s v="MAYO"/>
    <x v="3"/>
    <x v="5"/>
    <s v="ANALIDEZ  BARRIOS "/>
    <s v="7-708-1433"/>
    <s v="287-0158-2022"/>
    <n v="1"/>
    <m/>
    <m/>
    <n v="1"/>
    <m/>
    <m/>
    <n v="45"/>
    <s v="BOVINO - VIENTRE DE CARNE"/>
    <s v="12-05-2022."/>
    <m/>
    <n v="42750"/>
    <n v="4488.75"/>
  </r>
  <r>
    <s v="MAYO"/>
    <x v="3"/>
    <x v="5"/>
    <s v="ANALIDEZ  BARRIOS "/>
    <s v="7-708-1433"/>
    <s v="287-0159-2022"/>
    <n v="1"/>
    <m/>
    <m/>
    <n v="1"/>
    <m/>
    <m/>
    <n v="1"/>
    <s v="BOVINO - SEMENTALES LECHE Y CARNE"/>
    <s v="12-05-2022."/>
    <m/>
    <n v="2000"/>
    <n v="270"/>
  </r>
  <r>
    <s v="MAYO"/>
    <x v="3"/>
    <x v="5"/>
    <s v="FERNANDO HERNANDEZ "/>
    <s v="8-765-888"/>
    <s v="287-0160-2022"/>
    <n v="1"/>
    <m/>
    <m/>
    <s v="  "/>
    <m/>
    <m/>
    <n v="25"/>
    <s v="BOVINO - VIENTRE DE CARNE"/>
    <s v="10-05-2022."/>
    <m/>
    <n v="22500"/>
    <n v="2362.5"/>
  </r>
  <r>
    <s v="MAYO"/>
    <x v="3"/>
    <x v="5"/>
    <s v="FERNANDO HERNANDEZ "/>
    <s v="8-765-888"/>
    <s v="287-0161-2022"/>
    <n v="1"/>
    <m/>
    <m/>
    <n v="1"/>
    <m/>
    <m/>
    <n v="11"/>
    <s v="BOVINO - VIENTRE DE CARNE"/>
    <s v="10-05-2022."/>
    <m/>
    <n v="9350"/>
    <n v="981.75"/>
  </r>
  <r>
    <s v="MAYO"/>
    <x v="3"/>
    <x v="5"/>
    <s v="FERNANDO HERNANDEZ "/>
    <s v="8-765-888"/>
    <s v="287-0162-2022"/>
    <n v="1"/>
    <m/>
    <m/>
    <n v="1"/>
    <m/>
    <m/>
    <n v="1"/>
    <s v="BOVINO - SEMENTALES LECHE Y CARNE"/>
    <s v="10-05-2022."/>
    <m/>
    <n v="2000"/>
    <n v="270"/>
  </r>
  <r>
    <s v="MAYO"/>
    <x v="3"/>
    <x v="5"/>
    <s v="GENARO PINTO "/>
    <s v="7-92-597"/>
    <s v="287-0163-2022"/>
    <n v="1"/>
    <m/>
    <m/>
    <n v="1"/>
    <m/>
    <m/>
    <n v="80"/>
    <s v="BOVINO - VIENTRE DE CARNE"/>
    <s v="11-05-2022."/>
    <m/>
    <n v="72000"/>
    <n v="7560"/>
  </r>
  <r>
    <s v="MAYO"/>
    <x v="3"/>
    <x v="5"/>
    <s v="GENARO PINTO "/>
    <s v="7-92-597"/>
    <s v="287-0164-2022"/>
    <n v="1"/>
    <m/>
    <m/>
    <n v="1"/>
    <m/>
    <m/>
    <n v="3"/>
    <s v="BOVINO - SEMENTALES LECHE Y CARNE"/>
    <s v="11-05-2022."/>
    <m/>
    <n v="6000"/>
    <n v="810"/>
  </r>
  <r>
    <s v="MAYO"/>
    <x v="3"/>
    <x v="5"/>
    <s v="IRVING PEREZ "/>
    <s v="8-748-1579"/>
    <s v="287-0165-2022"/>
    <n v="1"/>
    <m/>
    <m/>
    <n v="1"/>
    <m/>
    <m/>
    <n v="40"/>
    <s v="BOVINO - VIENTRE DE CARNE"/>
    <s v="12-05-2022."/>
    <m/>
    <n v="34000"/>
    <n v="3570"/>
  </r>
  <r>
    <s v="MAYO"/>
    <x v="3"/>
    <x v="5"/>
    <s v="IRVING PEREZ "/>
    <s v="8-748-1579"/>
    <s v="287-0166-2022"/>
    <n v="1"/>
    <m/>
    <m/>
    <n v="1"/>
    <m/>
    <m/>
    <n v="26"/>
    <s v="BOVINO - VIENTRE DE CARNE"/>
    <s v="12-05-2022."/>
    <m/>
    <n v="20800"/>
    <n v="2184"/>
  </r>
  <r>
    <s v="MAYO"/>
    <x v="3"/>
    <x v="5"/>
    <s v="IRVING PEREZ "/>
    <s v="8-748-1579"/>
    <s v="287-0167-2022"/>
    <n v="1"/>
    <m/>
    <m/>
    <n v="1"/>
    <m/>
    <m/>
    <n v="2"/>
    <s v="BOVINO - SEMENTALES LECHE Y CARNE"/>
    <s v="12-05-2022."/>
    <m/>
    <n v="4000"/>
    <n v="540"/>
  </r>
  <r>
    <s v="MAYO"/>
    <x v="3"/>
    <x v="5"/>
    <s v="ESILDA CAMPOS "/>
    <s v=" 8-524-2434"/>
    <s v="287-0168-2022"/>
    <n v="1"/>
    <m/>
    <m/>
    <n v="1"/>
    <m/>
    <m/>
    <n v="29"/>
    <s v="BOVINO - VIENTRE DE CARNE"/>
    <d v="2022-05-17T00:00:00"/>
    <m/>
    <n v="26100"/>
    <n v="2740.5"/>
  </r>
  <r>
    <s v="MAYO"/>
    <x v="3"/>
    <x v="5"/>
    <s v="ESILDA CAMPOS "/>
    <s v="  8-524-2434"/>
    <s v="287-0169-2022"/>
    <n v="1"/>
    <m/>
    <m/>
    <n v="1"/>
    <m/>
    <m/>
    <n v="1"/>
    <s v="BOVINO - SEMENTALES LECHE Y CARNE"/>
    <d v="2022-05-17T00:00:00"/>
    <m/>
    <n v="2000"/>
    <n v="270"/>
  </r>
  <r>
    <s v="MAYO"/>
    <x v="3"/>
    <x v="5"/>
    <s v="MIGUEL HERNANDEZ "/>
    <s v="   8-878-1477"/>
    <s v="287-0170-2022"/>
    <n v="1"/>
    <m/>
    <m/>
    <n v="1"/>
    <m/>
    <m/>
    <n v="15"/>
    <s v="BOVINO - VIENTRE DE CARNE"/>
    <d v="2022-05-16T00:00:00"/>
    <m/>
    <n v="13500"/>
    <n v="1417.5"/>
  </r>
  <r>
    <s v="MAYO"/>
    <x v="3"/>
    <x v="5"/>
    <s v="MIGUEL HERNANDEZ "/>
    <s v="   8-878-1477"/>
    <s v="287-0171-2022"/>
    <n v="1"/>
    <m/>
    <m/>
    <n v="1"/>
    <m/>
    <m/>
    <n v="1"/>
    <s v="BOVINO - SEMENTALES LECHE Y CARNE"/>
    <d v="2022-05-16T00:00:00"/>
    <m/>
    <n v="2000"/>
    <n v="270"/>
  </r>
  <r>
    <s v="MAYO"/>
    <x v="3"/>
    <x v="5"/>
    <s v="ASAEL MURILLO"/>
    <s v="  8-882-1550"/>
    <s v="287-0172-2022"/>
    <n v="1"/>
    <m/>
    <m/>
    <n v="1"/>
    <m/>
    <m/>
    <n v="46"/>
    <s v="BOVINO - VIENTRE DE CARNE"/>
    <d v="2022-05-16T00:00:00"/>
    <m/>
    <n v="41400"/>
    <n v="4347"/>
  </r>
  <r>
    <s v="MAYO"/>
    <x v="3"/>
    <x v="5"/>
    <s v="ASAEL MURILLO"/>
    <s v="  8-882-1550"/>
    <s v="287-0173-2022"/>
    <n v="1"/>
    <m/>
    <m/>
    <n v="1"/>
    <m/>
    <m/>
    <n v="2"/>
    <s v="BOVINO - SEMENTALES LECHE Y CARNE"/>
    <d v="2022-05-16T00:00:00"/>
    <m/>
    <n v="4000"/>
    <n v="540"/>
  </r>
  <r>
    <s v="MAYO"/>
    <x v="3"/>
    <x v="5"/>
    <s v="JOSE PINEDA "/>
    <s v="4-132-824"/>
    <s v="287-0174-2022"/>
    <n v="1"/>
    <m/>
    <m/>
    <n v="1"/>
    <m/>
    <m/>
    <n v="30"/>
    <s v="BOVINO - VIENTRE DE CARNE"/>
    <d v="2022-05-17T00:00:00"/>
    <m/>
    <n v="27000"/>
    <n v="2835"/>
  </r>
  <r>
    <s v="MAYO"/>
    <x v="3"/>
    <x v="5"/>
    <s v="JOSE PINEDA "/>
    <s v="4-132-824"/>
    <s v="287-0175-2022"/>
    <n v="1"/>
    <m/>
    <m/>
    <n v="1"/>
    <m/>
    <m/>
    <n v="40"/>
    <s v="BOVINO - VIENTRE DE CARNE"/>
    <d v="2022-05-17T00:00:00"/>
    <m/>
    <n v="38000"/>
    <n v="3990"/>
  </r>
  <r>
    <s v="MAYO"/>
    <x v="3"/>
    <x v="5"/>
    <s v="JOSE PINEDA "/>
    <s v="4-132-824"/>
    <s v="287-0176-2022"/>
    <n v="1"/>
    <m/>
    <m/>
    <n v="1"/>
    <m/>
    <m/>
    <n v="1"/>
    <s v="BOVINO - SEMENTALES LECHE Y CARNE"/>
    <d v="2022-05-17T00:00:00"/>
    <m/>
    <n v="2000"/>
    <n v="270"/>
  </r>
  <r>
    <s v="MAYO"/>
    <x v="3"/>
    <x v="5"/>
    <s v="GUIDO MONTENEDRO "/>
    <s v="8-925-979"/>
    <s v="287-0177-2022"/>
    <n v="1"/>
    <m/>
    <m/>
    <n v="1"/>
    <m/>
    <m/>
    <n v="38"/>
    <s v="BOVINO - CEBA"/>
    <d v="2022-05-18T00:00:00"/>
    <m/>
    <n v="26600"/>
    <n v="1396.5"/>
  </r>
  <r>
    <s v="MAYO"/>
    <x v="3"/>
    <x v="5"/>
    <s v="OFELINA DUTARY "/>
    <s v="7-701-1229"/>
    <s v="287-0178-2022"/>
    <n v="1"/>
    <m/>
    <m/>
    <n v="1"/>
    <m/>
    <m/>
    <n v="24"/>
    <s v="BOVINO - VIENTRE DE CARNE"/>
    <d v="2022-05-24T00:00:00"/>
    <m/>
    <n v="21600"/>
    <n v="2268"/>
  </r>
  <r>
    <s v="MAYO"/>
    <x v="3"/>
    <x v="5"/>
    <s v="OFELINA DUTARY "/>
    <s v="7-701-1229"/>
    <s v="287-0179-2022"/>
    <n v="1"/>
    <m/>
    <m/>
    <n v="1"/>
    <m/>
    <m/>
    <n v="20"/>
    <s v="BOVINO - VIENTRE DE CARNE"/>
    <d v="2022-05-24T00:00:00"/>
    <m/>
    <n v="19000"/>
    <n v="1995"/>
  </r>
  <r>
    <s v="MAYO"/>
    <x v="3"/>
    <x v="5"/>
    <s v="OFELINA DUTARY "/>
    <s v="7-701-1229"/>
    <s v="287-0180-2022"/>
    <n v="1"/>
    <m/>
    <m/>
    <n v="1"/>
    <m/>
    <m/>
    <n v="1"/>
    <s v="BOVINO - SEMENTALES LECHE Y CARNE"/>
    <d v="2022-05-24T00:00:00"/>
    <m/>
    <n v="2000"/>
    <n v="270"/>
  </r>
  <r>
    <s v="MAYO"/>
    <x v="3"/>
    <x v="5"/>
    <s v="MAYCOL MARCIAGA"/>
    <s v="6-705-426"/>
    <s v="287-0181-2022"/>
    <n v="1"/>
    <m/>
    <m/>
    <n v="1"/>
    <m/>
    <m/>
    <n v="3"/>
    <s v="BOVINO - SEMENTALES LECHE Y CARNE"/>
    <d v="2022-05-26T00:00:00"/>
    <m/>
    <n v="6000"/>
    <n v="810"/>
  </r>
  <r>
    <s v="MAYO"/>
    <x v="3"/>
    <x v="5"/>
    <s v="MAYCOL MARCIAGA"/>
    <s v="6-705-426"/>
    <s v="287-0182-2022"/>
    <n v="1"/>
    <m/>
    <m/>
    <n v="1"/>
    <m/>
    <m/>
    <n v="50"/>
    <s v="BOVINO - VIENTRE DE CARNE"/>
    <d v="2022-05-26T00:00:00"/>
    <m/>
    <n v="47500"/>
    <n v="4987.5"/>
  </r>
  <r>
    <s v="MAYO"/>
    <x v="3"/>
    <x v="5"/>
    <s v="MAYCOL MARCIAGA"/>
    <s v="6-705-426"/>
    <s v="287-0183-2022"/>
    <n v="1"/>
    <m/>
    <m/>
    <n v="1"/>
    <m/>
    <m/>
    <n v="30"/>
    <s v="BOVINO - VIENTRE DE CARNE"/>
    <d v="2022-05-26T00:00:00"/>
    <m/>
    <n v="27000"/>
    <n v="2835"/>
  </r>
  <r>
    <s v="MAYO"/>
    <x v="4"/>
    <x v="6"/>
    <s v="ROBERTO RUIZ BATISTA"/>
    <s v="6-69-775"/>
    <s v="261-0074-2022"/>
    <n v="1"/>
    <n v="1"/>
    <m/>
    <m/>
    <m/>
    <m/>
    <m/>
    <s v="BOVINO - CEBA"/>
    <m/>
    <m/>
    <n v="3000"/>
    <n v="105"/>
  </r>
  <r>
    <s v="MAYO"/>
    <x v="4"/>
    <x v="6"/>
    <s v="ROBERTO RUIZ BATISTA"/>
    <s v="6-69-776"/>
    <s v="261-0075-2022"/>
    <n v="1"/>
    <m/>
    <m/>
    <n v="1"/>
    <m/>
    <m/>
    <m/>
    <s v="BOVINO - CEBA"/>
    <m/>
    <m/>
    <n v="7000"/>
    <n v="245"/>
  </r>
  <r>
    <s v="MAYO"/>
    <x v="4"/>
    <x v="6"/>
    <s v="Irvin Jimenez "/>
    <s v="6-707-767"/>
    <s v="261-0029-2022"/>
    <n v="1"/>
    <n v="1"/>
    <m/>
    <m/>
    <m/>
    <m/>
    <n v="1"/>
    <s v="BOVINO - SEMENTALES LECHE Y CARNE"/>
    <m/>
    <m/>
    <n v="2500"/>
    <n v="75"/>
  </r>
  <r>
    <s v="MAYO"/>
    <x v="4"/>
    <x v="6"/>
    <s v="Omar Gonzalez "/>
    <s v="6-69-51"/>
    <s v="261-0030-2022"/>
    <n v="1"/>
    <n v="1"/>
    <m/>
    <m/>
    <m/>
    <m/>
    <n v="1"/>
    <s v="BOVINO - SEMENTALES LECHE Y CARNE"/>
    <m/>
    <m/>
    <n v="2500"/>
    <n v="75"/>
  </r>
  <r>
    <s v="MAYO"/>
    <x v="4"/>
    <x v="6"/>
    <s v="Jhony Ojo"/>
    <s v="6-712-1170"/>
    <s v="261-0031-2022"/>
    <n v="1"/>
    <n v="1"/>
    <m/>
    <m/>
    <m/>
    <m/>
    <n v="1"/>
    <s v="BOVINO - SEMENTALES LECHE Y CARNE"/>
    <m/>
    <m/>
    <n v="2500"/>
    <n v="75"/>
  </r>
  <r>
    <s v="MAYO"/>
    <x v="4"/>
    <x v="6"/>
    <s v="Reyes Solis"/>
    <s v="6-712-1002"/>
    <s v="261-0032-2022"/>
    <n v="1"/>
    <n v="1"/>
    <m/>
    <m/>
    <m/>
    <m/>
    <n v="1"/>
    <s v="BOVINO - SEMENTALES LECHE Y CARNE"/>
    <m/>
    <m/>
    <n v="2500"/>
    <n v="75"/>
  </r>
  <r>
    <s v="MAYO"/>
    <x v="4"/>
    <x v="6"/>
    <s v="Maria Hernandez"/>
    <s v="6-35-543"/>
    <s v="261-0033-2022"/>
    <n v="1"/>
    <n v="1"/>
    <m/>
    <m/>
    <m/>
    <m/>
    <n v="1"/>
    <s v="BOVINO - SEMENTALES LECHE Y CARNE"/>
    <m/>
    <m/>
    <n v="2500"/>
    <n v="75"/>
  </r>
  <r>
    <s v="MAYO"/>
    <x v="4"/>
    <x v="6"/>
    <s v="Hector Osorio"/>
    <s v="6-53-435"/>
    <s v="261-0034-2022"/>
    <n v="1"/>
    <n v="1"/>
    <m/>
    <m/>
    <m/>
    <m/>
    <n v="1"/>
    <s v="BOVINO - SEMENTALES LECHE Y CARNE"/>
    <m/>
    <m/>
    <n v="2500"/>
    <n v="75"/>
  </r>
  <r>
    <s v="MAYO"/>
    <x v="4"/>
    <x v="6"/>
    <s v="Damaris Gonzalez"/>
    <s v="6-57-540"/>
    <s v="261-0035-2022"/>
    <n v="1"/>
    <n v="1"/>
    <m/>
    <m/>
    <m/>
    <m/>
    <n v="1"/>
    <s v="BOVINO - SEMENTALES LECHE Y CARNE"/>
    <m/>
    <m/>
    <n v="2500"/>
    <n v="75"/>
  </r>
  <r>
    <s v="MAYO"/>
    <x v="4"/>
    <x v="6"/>
    <s v="Horacio Gomez"/>
    <s v="6-56-696"/>
    <s v="261-0036-2022"/>
    <n v="1"/>
    <n v="1"/>
    <m/>
    <m/>
    <m/>
    <m/>
    <n v="1"/>
    <s v="BOVINO - SEMENTALES LECHE Y CARNE"/>
    <m/>
    <m/>
    <n v="2500"/>
    <n v="75"/>
  </r>
  <r>
    <s v="MAYO"/>
    <x v="4"/>
    <x v="6"/>
    <s v="Concepcion Cheverria"/>
    <s v="6-58-2601"/>
    <s v="261-0037-2022"/>
    <n v="1"/>
    <n v="1"/>
    <m/>
    <m/>
    <m/>
    <m/>
    <n v="1"/>
    <s v="BOVINO - SEMENTALES LECHE Y CARNE"/>
    <m/>
    <m/>
    <n v="2500"/>
    <n v="75"/>
  </r>
  <r>
    <s v="MAYO"/>
    <x v="4"/>
    <x v="6"/>
    <s v="Avelino Corrales"/>
    <s v="6-65-230"/>
    <s v="261-0038-2022"/>
    <n v="1"/>
    <n v="1"/>
    <m/>
    <m/>
    <m/>
    <m/>
    <n v="1"/>
    <s v="BOVINO - SEMENTALES LECHE Y CARNE"/>
    <m/>
    <m/>
    <n v="2500"/>
    <n v="75"/>
  </r>
  <r>
    <s v="MAYO"/>
    <x v="4"/>
    <x v="6"/>
    <s v="David Vergara"/>
    <s v="6-72-116"/>
    <s v="261-0039-2022"/>
    <n v="1"/>
    <n v="1"/>
    <m/>
    <m/>
    <m/>
    <m/>
    <n v="1"/>
    <s v="BOVINO - SEMENTALES LECHE Y CARNE"/>
    <m/>
    <m/>
    <n v="2500"/>
    <n v="75"/>
  </r>
  <r>
    <s v="MAYO"/>
    <x v="4"/>
    <x v="6"/>
    <s v="Edisson Rodriguez"/>
    <s v="6-718-2294"/>
    <s v="261-0040-2022"/>
    <n v="1"/>
    <n v="1"/>
    <m/>
    <m/>
    <m/>
    <m/>
    <n v="1"/>
    <s v="BOVINO - SEMENTALES LECHE Y CARNE"/>
    <m/>
    <m/>
    <n v="2500"/>
    <n v="75"/>
  </r>
  <r>
    <s v="MAYO"/>
    <x v="4"/>
    <x v="6"/>
    <s v="Elpidio Arena "/>
    <s v="6-41-1488"/>
    <s v="261-0041-2022"/>
    <n v="1"/>
    <n v="1"/>
    <m/>
    <m/>
    <m/>
    <m/>
    <n v="1"/>
    <s v="BOVINO - SEMENTALES LECHE Y CARNE"/>
    <m/>
    <m/>
    <n v="2500"/>
    <n v="75"/>
  </r>
  <r>
    <s v="MAYO"/>
    <x v="4"/>
    <x v="6"/>
    <s v="Juan Monterrey"/>
    <s v="6-87-787"/>
    <s v="261-0042-2022"/>
    <n v="1"/>
    <n v="1"/>
    <m/>
    <m/>
    <m/>
    <m/>
    <n v="1"/>
    <s v="BOVINO - SEMENTALES LECHE Y CARNE"/>
    <m/>
    <m/>
    <n v="2500"/>
    <n v="75"/>
  </r>
  <r>
    <s v="MAYO"/>
    <x v="4"/>
    <x v="6"/>
    <s v="Angela Barria"/>
    <s v="6-704-243"/>
    <s v="261-0043-2022"/>
    <n v="1"/>
    <n v="1"/>
    <m/>
    <m/>
    <m/>
    <m/>
    <n v="1"/>
    <s v="BOVINO - SEMENTALES LECHE Y CARNE"/>
    <m/>
    <m/>
    <n v="2500"/>
    <n v="75"/>
  </r>
  <r>
    <s v="MAYO"/>
    <x v="4"/>
    <x v="6"/>
    <s v="Israel Dominguez"/>
    <s v="6-89-296"/>
    <s v="261-0044-2022"/>
    <n v="1"/>
    <n v="1"/>
    <m/>
    <m/>
    <m/>
    <m/>
    <n v="1"/>
    <s v="BOVINO - SEMENTALES LECHE Y CARNE"/>
    <m/>
    <m/>
    <n v="2500"/>
    <n v="75"/>
  </r>
  <r>
    <s v="MAYO"/>
    <x v="4"/>
    <x v="6"/>
    <s v="Manuel Ojo"/>
    <s v="7-118-922"/>
    <s v="261-0045-2022"/>
    <n v="1"/>
    <n v="1"/>
    <m/>
    <m/>
    <m/>
    <m/>
    <n v="1"/>
    <s v="BOVINO - SEMENTALES LECHE Y CARNE"/>
    <m/>
    <m/>
    <n v="2500"/>
    <n v="75"/>
  </r>
  <r>
    <s v="MAYO"/>
    <x v="4"/>
    <x v="6"/>
    <s v="Victor Barria"/>
    <s v="6-707-2384"/>
    <s v="261-0046-2022"/>
    <n v="1"/>
    <n v="1"/>
    <m/>
    <m/>
    <m/>
    <m/>
    <n v="1"/>
    <s v="BOVINO - SEMENTALES LECHE Y CARNE"/>
    <m/>
    <m/>
    <n v="2500"/>
    <n v="75"/>
  </r>
  <r>
    <s v="MAYO"/>
    <x v="4"/>
    <x v="6"/>
    <s v="Jose Peña"/>
    <s v="6-73-797"/>
    <s v="261-0047-2022"/>
    <n v="1"/>
    <n v="1"/>
    <m/>
    <m/>
    <m/>
    <m/>
    <n v="1"/>
    <s v="BOVINO - SEMENTALES LECHE Y CARNE"/>
    <m/>
    <m/>
    <n v="2500"/>
    <n v="75"/>
  </r>
  <r>
    <s v="MAYO"/>
    <x v="4"/>
    <x v="6"/>
    <s v="Erybel Moreno"/>
    <s v="6-76-79"/>
    <s v="261-0048-2022"/>
    <n v="1"/>
    <n v="1"/>
    <m/>
    <m/>
    <m/>
    <m/>
    <n v="1"/>
    <s v="BOVINO - SEMENTALES LECHE Y CARNE"/>
    <m/>
    <m/>
    <n v="2500"/>
    <n v="75"/>
  </r>
  <r>
    <s v="MAYO"/>
    <x v="4"/>
    <x v="6"/>
    <s v="Edgar Chacon"/>
    <s v="6-701-1941"/>
    <s v="261-0049-2022"/>
    <n v="1"/>
    <n v="1"/>
    <m/>
    <m/>
    <m/>
    <m/>
    <n v="1"/>
    <s v="BOVINO - SEMENTALES LECHE Y CARNE"/>
    <m/>
    <m/>
    <n v="2500"/>
    <n v="75"/>
  </r>
  <r>
    <s v="MAYO"/>
    <x v="4"/>
    <x v="6"/>
    <s v="Isidro Quintero"/>
    <s v="7-68-612"/>
    <s v="261-0050-2022"/>
    <n v="1"/>
    <n v="1"/>
    <m/>
    <m/>
    <m/>
    <m/>
    <n v="1"/>
    <s v="BOVINO - SEMENTALES LECHE Y CARNE"/>
    <m/>
    <m/>
    <n v="2500"/>
    <n v="75"/>
  </r>
  <r>
    <s v="MAYO"/>
    <x v="4"/>
    <x v="6"/>
    <s v="Leidy Atencio"/>
    <s v="6-55-2294"/>
    <s v="261-0051-2022"/>
    <n v="1"/>
    <n v="1"/>
    <m/>
    <m/>
    <m/>
    <m/>
    <n v="1"/>
    <s v="BOVINO - SEMENTALES LECHE Y CARNE"/>
    <m/>
    <m/>
    <n v="2500"/>
    <n v="75"/>
  </r>
  <r>
    <s v="MAYO"/>
    <x v="4"/>
    <x v="6"/>
    <s v="Edwin Gonzalez "/>
    <s v="6-55-1817"/>
    <s v="261-0052-2022"/>
    <n v="1"/>
    <n v="1"/>
    <m/>
    <m/>
    <m/>
    <m/>
    <n v="1"/>
    <s v="BOVINO - SEMENTALES LECHE Y CARNE"/>
    <m/>
    <m/>
    <n v="2500"/>
    <n v="75"/>
  </r>
  <r>
    <s v="MAYO"/>
    <x v="4"/>
    <x v="6"/>
    <s v="Minerva Sandoval"/>
    <s v="6-55-1423"/>
    <s v="261-0053-2022"/>
    <n v="1"/>
    <n v="1"/>
    <m/>
    <m/>
    <m/>
    <m/>
    <n v="1"/>
    <s v="BOVINO - SEMENTALES LECHE Y CARNE"/>
    <m/>
    <m/>
    <n v="2500"/>
    <n v="75"/>
  </r>
  <r>
    <s v="MAYO"/>
    <x v="4"/>
    <x v="6"/>
    <s v="Duying Bustavino"/>
    <s v="6-53-1963"/>
    <s v="261-0054-2022"/>
    <n v="1"/>
    <n v="1"/>
    <m/>
    <m/>
    <m/>
    <m/>
    <n v="1"/>
    <s v="BOVINO - SEMENTALES LECHE Y CARNE"/>
    <m/>
    <m/>
    <n v="2500"/>
    <n v="75"/>
  </r>
  <r>
    <s v="MAYO"/>
    <x v="4"/>
    <x v="6"/>
    <s v="Graciela Rios"/>
    <s v="6-33-115"/>
    <s v="261-0055-2022"/>
    <n v="1"/>
    <n v="1"/>
    <m/>
    <m/>
    <m/>
    <m/>
    <n v="1"/>
    <s v="BOVINO - SEMENTALES LECHE Y CARNE"/>
    <m/>
    <m/>
    <n v="2500"/>
    <n v="75"/>
  </r>
  <r>
    <s v="MAYO"/>
    <x v="4"/>
    <x v="6"/>
    <s v="Olegario Mencomo"/>
    <s v="6-31-370"/>
    <s v="261-0056-2022"/>
    <n v="1"/>
    <n v="1"/>
    <m/>
    <m/>
    <m/>
    <m/>
    <n v="1"/>
    <s v="BOVINO - SEMENTALES LECHE Y CARNE"/>
    <m/>
    <m/>
    <n v="2500"/>
    <n v="75"/>
  </r>
  <r>
    <s v="MAYO"/>
    <x v="4"/>
    <x v="6"/>
    <s v="Evelia Trejos"/>
    <s v="6-40-429"/>
    <s v="261-0057-2022"/>
    <n v="1"/>
    <n v="1"/>
    <m/>
    <m/>
    <m/>
    <m/>
    <n v="1"/>
    <s v="BOVINO - SEMENTALES LECHE Y CARNE"/>
    <m/>
    <m/>
    <n v="2500"/>
    <n v="75"/>
  </r>
  <r>
    <s v="MAYO"/>
    <x v="4"/>
    <x v="6"/>
    <s v="Edgardo Quintero"/>
    <s v="6-52-2686"/>
    <s v="261-0058-2022"/>
    <n v="1"/>
    <n v="1"/>
    <m/>
    <m/>
    <m/>
    <m/>
    <n v="1"/>
    <s v="BOVINO - SEMENTALES LECHE Y CARNE"/>
    <m/>
    <m/>
    <n v="2500"/>
    <n v="75"/>
  </r>
  <r>
    <s v="MAYO"/>
    <x v="4"/>
    <x v="6"/>
    <s v="Rutilio Cedeño"/>
    <s v="6-66-159"/>
    <s v="261-0059-2022"/>
    <n v="1"/>
    <n v="1"/>
    <m/>
    <m/>
    <m/>
    <m/>
    <n v="1"/>
    <s v="BOVINO - SEMENTALES LECHE Y CARNE"/>
    <m/>
    <m/>
    <n v="2500"/>
    <n v="75"/>
  </r>
  <r>
    <s v="MAYO"/>
    <x v="4"/>
    <x v="6"/>
    <s v="Carmen Polo"/>
    <s v="6-38-188"/>
    <s v="261-0060-2022"/>
    <n v="1"/>
    <n v="1"/>
    <m/>
    <m/>
    <m/>
    <m/>
    <n v="1"/>
    <s v="BOVINO - SEMENTALES LECHE Y CARNE"/>
    <m/>
    <m/>
    <n v="2500"/>
    <n v="75"/>
  </r>
  <r>
    <s v="MAYO"/>
    <x v="4"/>
    <x v="6"/>
    <s v="Miguel Mendieta"/>
    <s v="6-39-584"/>
    <s v="261-0061-2022"/>
    <n v="1"/>
    <n v="1"/>
    <m/>
    <m/>
    <m/>
    <m/>
    <n v="1"/>
    <s v="BOVINO - SEMENTALES LECHE Y CARNE"/>
    <m/>
    <m/>
    <n v="2500"/>
    <n v="75"/>
  </r>
  <r>
    <s v="MAYO"/>
    <x v="4"/>
    <x v="6"/>
    <s v="Climaco Villalobos"/>
    <s v="6-39-970"/>
    <s v="261-0062-2022"/>
    <n v="1"/>
    <n v="1"/>
    <m/>
    <m/>
    <m/>
    <m/>
    <n v="1"/>
    <s v="BOVINO - SEMENTALES LECHE Y CARNE"/>
    <m/>
    <m/>
    <n v="2500"/>
    <n v="75"/>
  </r>
  <r>
    <s v="MAYO"/>
    <x v="4"/>
    <x v="6"/>
    <s v="Jose Gonzalez"/>
    <s v="6-50-1284"/>
    <s v="261-0063-2022"/>
    <n v="1"/>
    <n v="1"/>
    <m/>
    <m/>
    <m/>
    <m/>
    <n v="1"/>
    <s v="BOVINO - SEMENTALES LECHE Y CARNE"/>
    <m/>
    <m/>
    <n v="2500"/>
    <n v="75"/>
  </r>
  <r>
    <s v="MAYO"/>
    <x v="4"/>
    <x v="6"/>
    <s v="Pedro Alfonso"/>
    <s v="6-35-257"/>
    <s v="261-0064-2022"/>
    <n v="1"/>
    <n v="1"/>
    <m/>
    <m/>
    <m/>
    <m/>
    <n v="1"/>
    <s v="BOVINO - SEMENTALES LECHE Y CARNE"/>
    <m/>
    <m/>
    <n v="2500"/>
    <n v="75"/>
  </r>
  <r>
    <s v="MAYO"/>
    <x v="4"/>
    <x v="6"/>
    <s v="Jaime Canto"/>
    <s v="6-56-2393"/>
    <s v="261-0065-2022"/>
    <n v="1"/>
    <n v="1"/>
    <m/>
    <m/>
    <m/>
    <m/>
    <n v="1"/>
    <s v="BOVINO - SEMENTALES LECHE Y CARNE"/>
    <m/>
    <m/>
    <n v="2500"/>
    <n v="75"/>
  </r>
  <r>
    <s v="MAYO"/>
    <x v="4"/>
    <x v="6"/>
    <s v="Dimas Batista"/>
    <s v="6-58-1129"/>
    <s v="261-0066-2022"/>
    <n v="1"/>
    <n v="1"/>
    <m/>
    <m/>
    <m/>
    <m/>
    <n v="1"/>
    <s v="BOVINO - SEMENTALES LECHE Y CARNE"/>
    <m/>
    <m/>
    <n v="2500"/>
    <n v="75"/>
  </r>
  <r>
    <s v="MAYO"/>
    <x v="4"/>
    <x v="6"/>
    <s v="Sergio Melendez"/>
    <s v="6-58-1711"/>
    <s v="261-0067-2022"/>
    <n v="1"/>
    <n v="1"/>
    <m/>
    <m/>
    <m/>
    <m/>
    <n v="1"/>
    <s v="BOVINO - SEMENTALES LECHE Y CARNE"/>
    <m/>
    <m/>
    <n v="2500"/>
    <n v="75"/>
  </r>
  <r>
    <s v="MAYO"/>
    <x v="4"/>
    <x v="6"/>
    <s v="Gabriel Marciaga"/>
    <s v="6-48-881"/>
    <s v="261-0068-2022"/>
    <n v="1"/>
    <n v="1"/>
    <m/>
    <m/>
    <m/>
    <m/>
    <n v="1"/>
    <s v="BOVINO - SEMENTALES LECHE Y CARNE"/>
    <m/>
    <m/>
    <n v="2500"/>
    <n v="75"/>
  </r>
  <r>
    <s v="MAYO"/>
    <x v="4"/>
    <x v="6"/>
    <s v="Marcelin Osorio"/>
    <s v="6-705-235"/>
    <s v="261-0069-2022"/>
    <n v="1"/>
    <n v="1"/>
    <m/>
    <m/>
    <m/>
    <m/>
    <n v="1"/>
    <s v="BOVINO - SEMENTALES LECHE Y CARNE"/>
    <m/>
    <m/>
    <n v="2500"/>
    <n v="75"/>
  </r>
  <r>
    <s v="MAYO"/>
    <x v="4"/>
    <x v="6"/>
    <s v="Samuel Alsonso M."/>
    <s v="6-48-877"/>
    <s v="261-0070-2022"/>
    <n v="1"/>
    <n v="1"/>
    <m/>
    <m/>
    <m/>
    <m/>
    <n v="1"/>
    <s v="BOVINO - SEMENTALES LECHE Y CARNE"/>
    <m/>
    <m/>
    <n v="2500"/>
    <n v="75"/>
  </r>
  <r>
    <s v="MAYO"/>
    <x v="4"/>
    <x v="6"/>
    <s v="Juan Moreno"/>
    <s v="6-62-92"/>
    <s v="261-0071-2022"/>
    <n v="1"/>
    <n v="1"/>
    <m/>
    <m/>
    <m/>
    <m/>
    <n v="1"/>
    <s v="BOVINO - SEMENTALES LECHE Y CARNE"/>
    <m/>
    <m/>
    <n v="2500"/>
    <n v="75"/>
  </r>
  <r>
    <s v="MAYO"/>
    <x v="4"/>
    <x v="6"/>
    <s v="Rodrolfo Calderon "/>
    <s v="6-71-705"/>
    <s v="261-0072-2022"/>
    <n v="1"/>
    <n v="1"/>
    <m/>
    <m/>
    <m/>
    <m/>
    <n v="1"/>
    <s v="BOVINO - SEMENTALES LECHE Y CARNE"/>
    <m/>
    <m/>
    <n v="2500"/>
    <n v="75"/>
  </r>
  <r>
    <s v="MAYO"/>
    <x v="4"/>
    <x v="6"/>
    <s v="PABLO POLO"/>
    <s v="6-19-755"/>
    <s v="261-0076-2022"/>
    <n v="1"/>
    <n v="1"/>
    <m/>
    <m/>
    <m/>
    <m/>
    <n v="1"/>
    <s v="BOVINO - SEMENTALES LECHE Y CARNE"/>
    <m/>
    <m/>
    <n v="2500"/>
    <n v="75"/>
  </r>
  <r>
    <s v="MAYO"/>
    <x v="4"/>
    <x v="6"/>
    <s v="PABLO POLO"/>
    <s v="6-19-755"/>
    <s v="261-0077-2022"/>
    <n v="1"/>
    <n v="1"/>
    <m/>
    <m/>
    <m/>
    <m/>
    <n v="1"/>
    <s v="BOVINO - VIENTRE DE CARNE"/>
    <m/>
    <m/>
    <n v="1900"/>
    <n v="57"/>
  </r>
  <r>
    <s v="MAYO"/>
    <x v="4"/>
    <x v="6"/>
    <s v="CARMEN CORDOBA PERALTA"/>
    <s v="7-71-798"/>
    <s v="261-0078-2022"/>
    <n v="1"/>
    <n v="1"/>
    <m/>
    <m/>
    <m/>
    <m/>
    <n v="2"/>
    <s v="BOVINO - SEMENTALES LECHE Y CARNE"/>
    <m/>
    <m/>
    <n v="4800"/>
    <n v="144"/>
  </r>
  <r>
    <s v="MAYO"/>
    <x v="4"/>
    <x v="6"/>
    <s v="CARMEN CORDOBA PERALTA"/>
    <s v="7-71-798"/>
    <s v="261-0079-2022"/>
    <n v="1"/>
    <n v="1"/>
    <m/>
    <m/>
    <m/>
    <m/>
    <n v="1"/>
    <s v="BOVINO - SEMENTALES LECHE Y CARNE"/>
    <m/>
    <m/>
    <n v="2200"/>
    <n v="66"/>
  </r>
  <r>
    <s v="MAYO"/>
    <x v="4"/>
    <x v="6"/>
    <s v="MARLON DELGADO"/>
    <s v="7-704-1032"/>
    <s v="261-0080-2022"/>
    <n v="1"/>
    <n v="1"/>
    <m/>
    <m/>
    <m/>
    <m/>
    <n v="2"/>
    <s v="BOVINO - SEMENTALES LECHE Y CARNE"/>
    <m/>
    <m/>
    <n v="4200"/>
    <n v="126"/>
  </r>
  <r>
    <s v="MAYO"/>
    <x v="4"/>
    <x v="7"/>
    <s v="GERTRUDIS ANTONIO PEREZ "/>
    <s v="6-89-673"/>
    <s v="262-0094-2022"/>
    <n v="1"/>
    <m/>
    <m/>
    <n v="1"/>
    <m/>
    <m/>
    <n v="5"/>
    <s v="BOVINO - VIENTRE DE CARNE"/>
    <d v="2022-05-04T00:00:00"/>
    <m/>
    <n v="4500"/>
    <n v="472.5"/>
  </r>
  <r>
    <s v="MAYO"/>
    <x v="4"/>
    <x v="7"/>
    <s v="GERTRUDIS ANTONIO PEREZ "/>
    <s v="6-89-673"/>
    <s v="262-0095-2022"/>
    <n v="1"/>
    <m/>
    <m/>
    <n v="1"/>
    <m/>
    <m/>
    <n v="1"/>
    <s v="BOVINO - SEMENTALES LECHE Y CARNE"/>
    <d v="2022-05-04T00:00:00"/>
    <m/>
    <n v="1500"/>
    <n v="202.5"/>
  </r>
  <r>
    <s v="MAYO"/>
    <x v="4"/>
    <x v="7"/>
    <s v="CELSO ROGELIO ALMANZA GONZALEZ "/>
    <s v="6-701-1588"/>
    <s v="262-0096-2022"/>
    <n v="1"/>
    <m/>
    <m/>
    <n v="1"/>
    <m/>
    <m/>
    <n v="20"/>
    <s v="BOVINO - VIENTRE DE CARNE"/>
    <d v="2022-05-05T00:00:00"/>
    <m/>
    <n v="18000"/>
    <n v="1890"/>
  </r>
  <r>
    <s v="MAYO"/>
    <x v="4"/>
    <x v="7"/>
    <s v="CELSO ROGELIO ALMANZA GONZALEZ "/>
    <s v="6-701-1588"/>
    <s v="262-0097-2022"/>
    <n v="1"/>
    <m/>
    <m/>
    <n v="1"/>
    <m/>
    <m/>
    <n v="1"/>
    <s v="BOVINO - SEMENTALES LECHE Y CARNE"/>
    <d v="2022-05-05T00:00:00"/>
    <m/>
    <n v="2000"/>
    <n v="270"/>
  </r>
  <r>
    <s v="MAYO"/>
    <x v="4"/>
    <x v="7"/>
    <s v="CONCEPCION CORTES ESCUDERO"/>
    <s v="8-516-2085"/>
    <s v="262-0098-2022"/>
    <n v="1"/>
    <m/>
    <m/>
    <n v="1"/>
    <m/>
    <m/>
    <n v="50"/>
    <s v="BUFALINO - CEBA"/>
    <d v="2022-05-11T00:00:00"/>
    <m/>
    <n v="32500"/>
    <n v="1706.25"/>
  </r>
  <r>
    <s v="MAYO"/>
    <x v="4"/>
    <x v="7"/>
    <s v="ESPEDITO CRUZ "/>
    <s v="6-58-496"/>
    <s v="262-0099-2022"/>
    <n v="1"/>
    <m/>
    <m/>
    <n v="1"/>
    <m/>
    <m/>
    <n v="18"/>
    <s v="BOVINO - SEMENTALES LECHE Y CARNE"/>
    <d v="2022-05-12T00:00:00"/>
    <m/>
    <n v="10800"/>
    <n v="378"/>
  </r>
  <r>
    <s v="MAYO"/>
    <x v="4"/>
    <x v="7"/>
    <s v="PAULINO RAMOS CAES "/>
    <s v="6-34-818"/>
    <s v="262-0100-2022"/>
    <n v="1"/>
    <m/>
    <m/>
    <n v="1"/>
    <m/>
    <m/>
    <n v="10"/>
    <s v="BOVINO - VIENTRE DE CARNE"/>
    <d v="2022-05-16T00:00:00"/>
    <m/>
    <n v="9000"/>
    <n v="945"/>
  </r>
  <r>
    <s v="MAYO"/>
    <x v="4"/>
    <x v="7"/>
    <s v="PAULINO RAMOS CAES "/>
    <s v="6-34-818"/>
    <s v="262-0101-2022"/>
    <n v="1"/>
    <m/>
    <m/>
    <n v="1"/>
    <m/>
    <m/>
    <n v="1"/>
    <s v="BOVINO - SEMENTALES LECHE Y CARNE"/>
    <d v="2022-05-16T00:00:00"/>
    <m/>
    <n v="1500"/>
    <n v="202.5"/>
  </r>
  <r>
    <s v="MAYO"/>
    <x v="4"/>
    <x v="7"/>
    <s v="ADOLFO ITURVIDES HERRERA MUDARRA"/>
    <s v="6-705-1754"/>
    <s v="262-0102-2022"/>
    <n v="1"/>
    <n v="1"/>
    <m/>
    <m/>
    <m/>
    <m/>
    <n v="1"/>
    <s v="BOVINO - SEMENTALES LECHE Y CARNE"/>
    <d v="2022-05-16T00:00:00"/>
    <m/>
    <n v="2000"/>
    <n v="90"/>
  </r>
  <r>
    <s v="MAYO"/>
    <x v="4"/>
    <x v="7"/>
    <s v="BERNARDINO RODRIGUEZ ROJAS "/>
    <s v="6-81-661"/>
    <s v="262-0103-2022"/>
    <n v="1"/>
    <m/>
    <m/>
    <n v="1"/>
    <m/>
    <m/>
    <n v="25"/>
    <s v="BOVINO - CEBA"/>
    <d v="2022-05-18T00:00:00"/>
    <m/>
    <n v="17500"/>
    <n v="612.5"/>
  </r>
  <r>
    <s v="MAYO"/>
    <x v="4"/>
    <x v="7"/>
    <s v="EDUARDO  J. GONZALEZ "/>
    <s v="6-705-355"/>
    <s v="262-0104-2022"/>
    <n v="1"/>
    <m/>
    <m/>
    <n v="1"/>
    <m/>
    <m/>
    <n v="25"/>
    <s v="BOVINO - VIENTRE DE CARNE"/>
    <d v="2022-05-25T00:00:00"/>
    <m/>
    <n v="22500"/>
    <n v="2362.5"/>
  </r>
  <r>
    <s v="MAYO"/>
    <x v="4"/>
    <x v="7"/>
    <s v="EDUARDO  J. GONZALEZ "/>
    <s v="6-705-355"/>
    <s v="262-0105-2022"/>
    <n v="1"/>
    <m/>
    <m/>
    <n v="1"/>
    <m/>
    <m/>
    <n v="1"/>
    <s v="BOVINO - SEMENTALES LECHE Y CARNE"/>
    <d v="2022-05-25T00:00:00"/>
    <m/>
    <n v="2000"/>
    <n v="270"/>
  </r>
  <r>
    <s v="MAYO"/>
    <x v="4"/>
    <x v="7"/>
    <s v="JUAN José PEREZ "/>
    <s v="6-709-1027"/>
    <s v="262-0106-2022"/>
    <n v="1"/>
    <m/>
    <m/>
    <n v="1"/>
    <m/>
    <m/>
    <n v="58"/>
    <s v="Seleccione una Especie / Rubro"/>
    <d v="2022-05-27T00:00:00"/>
    <m/>
    <n v="40600"/>
    <n v="1421"/>
  </r>
  <r>
    <s v="MAYO"/>
    <x v="5"/>
    <x v="8"/>
    <s v="Domingo Morrinson"/>
    <s v="1-701-322"/>
    <s v="211-0011-2022"/>
    <n v="1"/>
    <n v="1"/>
    <m/>
    <m/>
    <m/>
    <m/>
    <n v="1"/>
    <s v="BOVINO-SEMENTALES LECHE Y CARNE"/>
    <m/>
    <m/>
    <n v="3000"/>
    <n v="135"/>
  </r>
  <r>
    <s v="MAYO"/>
    <x v="5"/>
    <x v="8"/>
    <s v="Domingo Morrinson"/>
    <s v="1-701-322"/>
    <s v="211-0012-2022"/>
    <n v="1"/>
    <n v="1"/>
    <m/>
    <m/>
    <m/>
    <m/>
    <n v="29"/>
    <s v="BOVINO - VIENTRE DE CARNE"/>
    <m/>
    <m/>
    <n v="22800"/>
    <n v="798"/>
  </r>
  <r>
    <s v="MAYO"/>
    <x v="5"/>
    <x v="8"/>
    <s v="Domingo Morrinson"/>
    <s v="1-701-322"/>
    <s v="211-0013-2022"/>
    <n v="1"/>
    <n v="1"/>
    <m/>
    <m/>
    <m/>
    <m/>
    <n v="23"/>
    <s v="BOVINO - TERNERO DE LEVANTE"/>
    <m/>
    <m/>
    <n v="7700"/>
    <n v="269.5"/>
  </r>
  <r>
    <s v="MAYO"/>
    <x v="5"/>
    <x v="8"/>
    <s v="Rafael Caballero"/>
    <s v="4-166-869"/>
    <s v="211-0014-2022"/>
    <n v="1"/>
    <n v="1"/>
    <m/>
    <m/>
    <m/>
    <m/>
    <n v="1"/>
    <s v="BOVINO - CEBA"/>
    <m/>
    <m/>
    <n v="650"/>
    <n v="22.75"/>
  </r>
  <r>
    <s v="MAYO"/>
    <x v="5"/>
    <x v="8"/>
    <s v="Bernabe Herrera Abrego"/>
    <s v="1-708-1190"/>
    <s v="211-0015-2022"/>
    <n v="1"/>
    <n v="1"/>
    <m/>
    <m/>
    <m/>
    <m/>
    <n v="1"/>
    <s v="OVINO - VIENTRE DE CARNE"/>
    <m/>
    <m/>
    <n v="250"/>
    <n v="11.25"/>
  </r>
  <r>
    <s v="MAYO"/>
    <x v="5"/>
    <x v="8"/>
    <s v="Bernabe Herrera Abrego"/>
    <s v="1-708-1190"/>
    <s v="211-0016-2022"/>
    <n v="1"/>
    <n v="1"/>
    <m/>
    <m/>
    <m/>
    <m/>
    <n v="1"/>
    <s v="OVINO - SEMENTALES LECHE Y CARNE"/>
    <m/>
    <m/>
    <n v="400"/>
    <n v="16"/>
  </r>
  <r>
    <s v="MAYO"/>
    <x v="5"/>
    <x v="8"/>
    <s v="Roger Abdiel Miranda Caballero"/>
    <s v="4-168-151"/>
    <s v="211-0017-2022"/>
    <n v="1"/>
    <m/>
    <m/>
    <n v="1"/>
    <m/>
    <m/>
    <n v="26"/>
    <s v="BOVINO - CEBA"/>
    <m/>
    <m/>
    <n v="16900"/>
    <n v="887.25"/>
  </r>
  <r>
    <s v="MAYO"/>
    <x v="5"/>
    <x v="9"/>
    <s v="Ricardo Smith"/>
    <s v="1PI-4-90"/>
    <s v="212-0012-2022"/>
    <n v="1"/>
    <n v="1"/>
    <m/>
    <m/>
    <m/>
    <m/>
    <n v="4"/>
    <s v="BOVINO - VIENTRE DE CARNE"/>
    <m/>
    <m/>
    <n v="2400"/>
    <n v="84"/>
  </r>
  <r>
    <s v="MAYO"/>
    <x v="5"/>
    <x v="9"/>
    <s v="Ricardo Smith"/>
    <s v="1PI-4-90"/>
    <s v="212-0013-2022"/>
    <n v="1"/>
    <n v="1"/>
    <m/>
    <m/>
    <m/>
    <m/>
    <n v="3"/>
    <s v="BOVINO - CEBA"/>
    <m/>
    <m/>
    <n v="1500"/>
    <n v="52.5"/>
  </r>
  <r>
    <s v="MAYO"/>
    <x v="6"/>
    <x v="10"/>
    <s v="ALIXANDRO MITRE CASTRO "/>
    <s v="7-97-387"/>
    <s v="295-0032-2022"/>
    <n v="1"/>
    <m/>
    <m/>
    <n v="1"/>
    <m/>
    <m/>
    <n v="30"/>
    <s v="BOVINO - CEBA"/>
    <d v="2021-08-09T00:00:00"/>
    <m/>
    <n v="18000"/>
    <n v="945"/>
  </r>
  <r>
    <s v="MAYO"/>
    <x v="6"/>
    <x v="10"/>
    <s v="FELIX VIRGILIO DELGADO MOJICA "/>
    <s v="9-81-1345"/>
    <s v="295-0031-2022"/>
    <n v="1"/>
    <n v="1"/>
    <m/>
    <m/>
    <m/>
    <m/>
    <n v="1"/>
    <s v="BOVINO - SEMENTAL DE CARNE"/>
    <d v="2022-04-22T00:00:00"/>
    <m/>
    <n v="5000"/>
    <n v="225"/>
  </r>
  <r>
    <s v="MAYO"/>
    <x v="6"/>
    <x v="10"/>
    <s v="ISIDRO BULTRON MARCIAGA"/>
    <s v="6-50-373"/>
    <s v="295-0034-2022"/>
    <n v="1"/>
    <n v="1"/>
    <m/>
    <m/>
    <m/>
    <m/>
    <n v="1"/>
    <s v="BOVINO - SEMENTAL DE CARNE"/>
    <d v="2022-05-23T00:00:00"/>
    <m/>
    <n v="2000"/>
    <n v="90"/>
  </r>
  <r>
    <s v="MAYO"/>
    <x v="6"/>
    <x v="10"/>
    <s v="ALCIDES MONTILLA PIMENTEL"/>
    <s v="6-49-2284"/>
    <s v="295-0035-2022"/>
    <n v="1"/>
    <m/>
    <m/>
    <n v="1"/>
    <m/>
    <m/>
    <n v="20"/>
    <s v="BOVINO - CEBA"/>
    <d v="2021-11-15T00:00:00"/>
    <m/>
    <n v="12000"/>
    <n v="630"/>
  </r>
  <r>
    <s v="MAYO"/>
    <x v="6"/>
    <x v="10"/>
    <s v="FLORENTINO DE GRACIA RAMOS"/>
    <s v="7-72-2293"/>
    <s v="295-0038-2022"/>
    <n v="1"/>
    <n v="1"/>
    <m/>
    <m/>
    <m/>
    <m/>
    <n v="1"/>
    <s v="BOVINO - SEMENTAL DE CARNE"/>
    <d v="2022-05-23T00:00:00"/>
    <m/>
    <n v="5000"/>
    <n v="225"/>
  </r>
  <r>
    <s v="MAYO"/>
    <x v="6"/>
    <x v="11"/>
    <s v="JUAN GONZALEZ RODRIGUEZ"/>
    <s v="9-115-2108"/>
    <s v="291-0089-2022"/>
    <n v="1"/>
    <m/>
    <m/>
    <n v="1"/>
    <m/>
    <m/>
    <n v="25"/>
    <s v="BOVINO - CEBA"/>
    <d v="2022-01-28T00:00:00"/>
    <m/>
    <n v="15000"/>
    <n v="787.5"/>
  </r>
  <r>
    <s v="MAYO"/>
    <x v="6"/>
    <x v="11"/>
    <s v="JORGE MANUEL MELA DE GRACIA"/>
    <s v="9-724-1228"/>
    <s v="291-0093-2022"/>
    <n v="1"/>
    <m/>
    <m/>
    <n v="1"/>
    <m/>
    <m/>
    <n v="10"/>
    <s v="BOVIBO - CEBA"/>
    <d v="2021-12-28T00:00:00"/>
    <m/>
    <n v="6000"/>
    <n v="315"/>
  </r>
  <r>
    <s v="MAYO"/>
    <x v="6"/>
    <x v="11"/>
    <s v="MARIA GABRIELA PITANO RODRIGUEZ"/>
    <s v="8-861-1310"/>
    <s v="291-0087-2022"/>
    <n v="1"/>
    <m/>
    <m/>
    <n v="1"/>
    <m/>
    <m/>
    <n v="24"/>
    <s v="CAPRINO - VIENTRES DE LECHE"/>
    <d v="2020-10-09T00:00:00"/>
    <m/>
    <n v="12000"/>
    <n v="1080"/>
  </r>
  <r>
    <s v="MAYO"/>
    <x v="6"/>
    <x v="11"/>
    <s v="MARIA GABRIELA PITANO RODRIGUEZ"/>
    <s v="8-861-1310"/>
    <s v="291-0088-2022"/>
    <n v="1"/>
    <m/>
    <m/>
    <n v="1"/>
    <m/>
    <m/>
    <n v="1"/>
    <s v="CAPRINO - SEMENTAL DE LECHE"/>
    <d v="2020-06-08T00:00:00"/>
    <m/>
    <n v="1000"/>
    <n v="135"/>
  </r>
  <r>
    <s v="MAYO"/>
    <x v="6"/>
    <x v="11"/>
    <s v="HECTOR LIONEL CAMPOS CEDEÑO"/>
    <s v="9-198-293"/>
    <s v="291-0090-2022"/>
    <n v="1"/>
    <m/>
    <m/>
    <n v="1"/>
    <m/>
    <m/>
    <n v="16"/>
    <s v="BOVINO - CEBA"/>
    <d v="2021-01-06T00:00:00"/>
    <m/>
    <n v="9600"/>
    <n v="504"/>
  </r>
  <r>
    <s v="MAYO"/>
    <x v="6"/>
    <x v="11"/>
    <s v="ANGEL RAUL MITRE GONZALEZ"/>
    <s v="6-715-476"/>
    <s v="291-0103-2022"/>
    <n v="1"/>
    <m/>
    <m/>
    <n v="1"/>
    <m/>
    <m/>
    <n v="20"/>
    <s v="BOVINO - CEBA"/>
    <d v="2021-12-21T00:00:00"/>
    <m/>
    <n v="13000"/>
    <n v="682.5"/>
  </r>
  <r>
    <s v="MAYO"/>
    <x v="6"/>
    <x v="11"/>
    <s v="ADILIS ARCENIO MUÑOZ PATIÑO"/>
    <s v="9-725-58"/>
    <s v="291-0105-2022"/>
    <n v="1"/>
    <n v="1"/>
    <m/>
    <m/>
    <m/>
    <m/>
    <n v="23"/>
    <s v="BOVINO - VIENTRES DE CARNE"/>
    <d v="2022-05-11T00:00:00"/>
    <m/>
    <n v="20700"/>
    <n v="724.5"/>
  </r>
  <r>
    <s v="MAYO"/>
    <x v="6"/>
    <x v="11"/>
    <s v="ADILIS ARCENIO MUÑOZ PATIÑO"/>
    <s v="9-725-58"/>
    <s v="291-0106-2022"/>
    <n v="1"/>
    <n v="1"/>
    <m/>
    <m/>
    <m/>
    <m/>
    <n v="3"/>
    <s v="BOVINO - SEMENTAL DE CARNE"/>
    <d v="2022-05-11T00:00:00"/>
    <m/>
    <n v="4950"/>
    <n v="222.75"/>
  </r>
  <r>
    <s v="MAYO"/>
    <x v="6"/>
    <x v="11"/>
    <s v="FRANCISCO GONZALEZ GONZALEZ"/>
    <s v="9-100-1871"/>
    <s v="291-0107-2022"/>
    <n v="1"/>
    <m/>
    <m/>
    <n v="1"/>
    <m/>
    <m/>
    <n v="15"/>
    <s v="BOVINO - CEBA"/>
    <d v="2022-01-24T00:00:00"/>
    <m/>
    <n v="9750"/>
    <n v="511.88"/>
  </r>
  <r>
    <s v="MAYO"/>
    <x v="6"/>
    <x v="11"/>
    <s v="CLAUDIO DAVID HERRERA CAMARGO"/>
    <s v="9-712-362"/>
    <s v="291-0113-20222"/>
    <n v="1"/>
    <n v="1"/>
    <m/>
    <m/>
    <m/>
    <m/>
    <n v="24"/>
    <s v="BOVINO - CEBA"/>
    <d v="2022-05-18T00:00:00"/>
    <m/>
    <n v="15600"/>
    <n v="546"/>
  </r>
  <r>
    <s v="MAYO"/>
    <x v="6"/>
    <x v="12"/>
    <s v="CRISTINA BERLIN ORTIZ BARRAGAN DE BARRIOS"/>
    <s v="8-775-1575"/>
    <s v="292-0040-2022"/>
    <n v="1"/>
    <m/>
    <m/>
    <n v="1"/>
    <m/>
    <m/>
    <n v="2"/>
    <s v="BOVINO - CEBA"/>
    <d v="2021-08-30T00:00:00"/>
    <m/>
    <n v="1000"/>
    <n v="52.5"/>
  </r>
  <r>
    <s v="MAYO"/>
    <x v="6"/>
    <x v="12"/>
    <s v="MICIEL CALLES CAMARENA"/>
    <s v="9-723-137"/>
    <s v="292-0041-2022"/>
    <n v="1"/>
    <m/>
    <m/>
    <n v="1"/>
    <m/>
    <m/>
    <n v="25"/>
    <s v="BOVINO - CEBA"/>
    <d v="2022-01-06T00:00:00"/>
    <m/>
    <n v="15000"/>
    <n v="787.5"/>
  </r>
  <r>
    <s v="MAYO"/>
    <x v="6"/>
    <x v="12"/>
    <s v="ELVIS OLMEDO CISNEROS SOBENIS"/>
    <s v="9-180-828"/>
    <s v="292-0042-2022"/>
    <n v="1"/>
    <n v="1"/>
    <m/>
    <m/>
    <m/>
    <m/>
    <n v="1"/>
    <s v="BOVINO - SEMENTAL DE CARNE"/>
    <d v="2022-04-30T00:00:00"/>
    <m/>
    <n v="3000"/>
    <n v="135"/>
  </r>
  <r>
    <s v="MAYO"/>
    <x v="6"/>
    <x v="12"/>
    <s v="ELVIS OLMEDO CISNEROS SOBENIS"/>
    <s v="9-180-828"/>
    <s v="292-0043-2022"/>
    <n v="1"/>
    <n v="1"/>
    <m/>
    <m/>
    <m/>
    <m/>
    <n v="11"/>
    <s v="BOVINO - CEBA"/>
    <d v="2022-05-04T00:00:00"/>
    <m/>
    <n v="6550"/>
    <n v="229.25"/>
  </r>
  <r>
    <s v="MAYO"/>
    <x v="6"/>
    <x v="12"/>
    <s v="REINALDO CANTO PINTO"/>
    <s v="9-731-1159"/>
    <s v="292-0044-2022"/>
    <n v="1"/>
    <m/>
    <m/>
    <n v="1"/>
    <m/>
    <m/>
    <n v="20"/>
    <s v="BOVINO - CEBA"/>
    <d v="2022-02-09T00:00:00"/>
    <m/>
    <n v="12000"/>
    <n v="630"/>
  </r>
  <r>
    <s v="MAYO"/>
    <x v="6"/>
    <x v="12"/>
    <s v="ANGEL CAMAÑO DUARTE "/>
    <s v="9-177-34"/>
    <s v="292-0051-2022"/>
    <n v="1"/>
    <n v="1"/>
    <m/>
    <m/>
    <m/>
    <m/>
    <n v="16"/>
    <s v="BOVINO - CEBA"/>
    <d v="2022-05-06T00:00:00"/>
    <m/>
    <n v="14400"/>
    <n v="504"/>
  </r>
  <r>
    <s v="MAYO"/>
    <x v="6"/>
    <x v="12"/>
    <s v="ANGEL CAMAÑO DUARTE "/>
    <s v="9-177-34"/>
    <s v="292-0052-2022"/>
    <n v="1"/>
    <n v="1"/>
    <m/>
    <m/>
    <m/>
    <m/>
    <n v="1"/>
    <s v="BOVINO - SEMENTAL DE CARNE"/>
    <d v="2022-05-06T00:00:00"/>
    <m/>
    <n v="2000"/>
    <n v="90"/>
  </r>
  <r>
    <s v="MAYO"/>
    <x v="6"/>
    <x v="12"/>
    <s v="CRISTIAN GERARDO QUINTERO CAMAÑO"/>
    <s v="9-746-2036"/>
    <s v="292-0045-2022"/>
    <n v="1"/>
    <m/>
    <m/>
    <n v="1"/>
    <m/>
    <m/>
    <n v="15"/>
    <s v="BOVINO - CEBA"/>
    <d v="2021-11-24T00:00:00"/>
    <m/>
    <n v="8250"/>
    <n v="433.13"/>
  </r>
  <r>
    <s v="MAYO"/>
    <x v="6"/>
    <x v="12"/>
    <s v="VICTOR ALEXANDER CASTILLO BARRIA"/>
    <s v="9-745-1301"/>
    <s v="292-0046-2022"/>
    <n v="1"/>
    <m/>
    <m/>
    <n v="1"/>
    <m/>
    <m/>
    <n v="8"/>
    <s v="BOVINO - CEBA"/>
    <d v="2021-04-07T00:00:00"/>
    <m/>
    <n v="5600"/>
    <n v="196"/>
  </r>
  <r>
    <s v="MAYO"/>
    <x v="6"/>
    <x v="12"/>
    <s v="FELIX ABNER ARROYO GONZALEZ"/>
    <s v="9-730-1528"/>
    <s v="292-0047-2022"/>
    <n v="1"/>
    <m/>
    <m/>
    <n v="1"/>
    <m/>
    <m/>
    <n v="1"/>
    <s v="BOVINO - VIENTRES DE CARNE"/>
    <d v="2020-10-20T00:00:00"/>
    <m/>
    <n v="6000"/>
    <n v="630"/>
  </r>
  <r>
    <s v="MAYO"/>
    <x v="6"/>
    <x v="12"/>
    <s v="FELIX ABNER ARROYO GONZALEZ"/>
    <s v="9-730-1528"/>
    <s v="292-0049-2022"/>
    <n v="1"/>
    <m/>
    <m/>
    <n v="1"/>
    <m/>
    <m/>
    <n v="1"/>
    <s v="BOVINO - SEMENTAL DE CARNE"/>
    <d v="2020-10-20T00:00:00"/>
    <m/>
    <n v="2000"/>
    <n v="270"/>
  </r>
  <r>
    <s v="MAYO"/>
    <x v="6"/>
    <x v="12"/>
    <s v="ALFONSO POLANCO DE LEON"/>
    <s v="9-198-799"/>
    <s v="292-0054-2022"/>
    <n v="1"/>
    <m/>
    <m/>
    <n v="1"/>
    <s v=" "/>
    <m/>
    <n v="20"/>
    <s v="BOVINO - CEBA"/>
    <d v="2021-09-01T00:00:00"/>
    <m/>
    <n v="11000"/>
    <n v="385"/>
  </r>
  <r>
    <s v="MAYO"/>
    <x v="6"/>
    <x v="12"/>
    <s v="JONATHAN SAMNUEL CABALLERO BATISTA"/>
    <s v="9-723-97"/>
    <s v="292-0055-2022"/>
    <n v="1"/>
    <m/>
    <m/>
    <n v="1"/>
    <m/>
    <m/>
    <n v="40"/>
    <s v="BOVINO - CEBA"/>
    <d v="2020-03-24T00:00:00"/>
    <m/>
    <n v="30000"/>
    <n v="1050"/>
  </r>
  <r>
    <s v="MAYO"/>
    <x v="6"/>
    <x v="12"/>
    <s v="PABLO FLORES CAMARENA"/>
    <s v="9-153-518"/>
    <s v="292-0059-2022"/>
    <n v="1"/>
    <m/>
    <m/>
    <n v="1"/>
    <m/>
    <m/>
    <n v="20"/>
    <s v="BOVINO - CEBA"/>
    <d v="2022-03-27T00:00:00"/>
    <m/>
    <n v="11000"/>
    <n v="577.5"/>
  </r>
  <r>
    <s v="MAYO"/>
    <x v="7"/>
    <x v="13"/>
    <s v="LUIS ANTONIO ORTEGA HUERTAS"/>
    <s v="7-55-904"/>
    <s v="272-0025-2022"/>
    <n v="1"/>
    <m/>
    <m/>
    <m/>
    <m/>
    <n v="1"/>
    <n v="3"/>
    <s v="SEMENTALES LECHE Y CARNE"/>
    <d v="2022-04-23T00:00:00"/>
    <m/>
    <n v="15000"/>
    <n v="450"/>
  </r>
  <r>
    <s v="MAYO"/>
    <x v="7"/>
    <x v="13"/>
    <s v="HIPOLITO ALMANZA RODRIGUEZ "/>
    <s v="7-91-2737"/>
    <s v="272-0022-2022"/>
    <n v="1"/>
    <m/>
    <m/>
    <n v="1"/>
    <m/>
    <m/>
    <n v="40"/>
    <s v="CEBA"/>
    <d v="2022-01-31T00:00:00"/>
    <m/>
    <n v="30000"/>
    <n v="1050"/>
  </r>
  <r>
    <s v="MAYO"/>
    <x v="7"/>
    <x v="13"/>
    <s v="VICTOR MANUEL BALLESTEROS RODRIGUEZ "/>
    <s v="7-706-1360"/>
    <s v="272-0023-2022"/>
    <n v="1"/>
    <m/>
    <m/>
    <n v="1"/>
    <m/>
    <m/>
    <n v="50"/>
    <s v="CEBA "/>
    <d v="2021-09-20T00:00:00"/>
    <m/>
    <n v="32500"/>
    <n v="1706.25"/>
  </r>
  <r>
    <s v="MAYO"/>
    <x v="7"/>
    <x v="13"/>
    <s v="VICTOR MANUEL BALLESTEROS RODRIGUEZ "/>
    <s v="7-706-1360"/>
    <s v="272-0024-2022"/>
    <n v="1"/>
    <m/>
    <m/>
    <n v="1"/>
    <m/>
    <m/>
    <n v="10"/>
    <s v="CEBA"/>
    <d v="2021-05-04T00:00:00"/>
    <m/>
    <n v="7000"/>
    <n v="367.5"/>
  </r>
  <r>
    <s v="MAYO"/>
    <x v="7"/>
    <x v="13"/>
    <s v="AMARILIS EDITH ACEVEDO ACEVEDO "/>
    <s v="7-707-2197"/>
    <s v="272-0026-2022"/>
    <n v="1"/>
    <m/>
    <m/>
    <n v="1"/>
    <m/>
    <m/>
    <n v="40"/>
    <s v="CEBA"/>
    <d v="2021-05-03T00:00:00"/>
    <m/>
    <n v="26000"/>
    <n v="1365"/>
  </r>
  <r>
    <s v="MAYO"/>
    <x v="7"/>
    <x v="13"/>
    <s v="DIDIMO BALLESTERO VEGA "/>
    <s v="7-79-477"/>
    <s v="272-0027-2022"/>
    <n v="1"/>
    <m/>
    <m/>
    <n v="1"/>
    <m/>
    <m/>
    <n v="1"/>
    <s v="VIENTRE DE CARNE "/>
    <d v="2022-05-10T00:00:00"/>
    <m/>
    <n v="800"/>
    <n v="84"/>
  </r>
  <r>
    <s v="MAYO"/>
    <x v="7"/>
    <x v="14"/>
    <s v="EMILIANO MORALES CASTILLERO "/>
    <s v="7-84-646"/>
    <s v="271-0128-2022"/>
    <n v="1"/>
    <m/>
    <m/>
    <n v="1"/>
    <m/>
    <m/>
    <n v="120"/>
    <s v="CEBA"/>
    <d v="2020-06-04T00:00:00"/>
    <m/>
    <n v="90000"/>
    <n v="3150"/>
  </r>
  <r>
    <s v="MAYO"/>
    <x v="7"/>
    <x v="14"/>
    <s v="GLENYS DAMARYS DE LEON MENDOZA "/>
    <s v="6-53-1625"/>
    <s v="271-0129-2022"/>
    <n v="1"/>
    <m/>
    <m/>
    <n v="1"/>
    <m/>
    <m/>
    <n v="6"/>
    <s v="VIENTRE DE CARNE "/>
    <d v="2021-04-20T00:00:00"/>
    <m/>
    <n v="6000"/>
    <n v="630"/>
  </r>
  <r>
    <s v="MAYO"/>
    <x v="7"/>
    <x v="14"/>
    <s v="GLENYS DAMARYS DE LEON MENDOZA "/>
    <s v="6-53-1625"/>
    <s v="271-0130-2022"/>
    <n v="1"/>
    <m/>
    <m/>
    <n v="1"/>
    <m/>
    <m/>
    <n v="1"/>
    <s v="SEMENTALES LECHE Y CARNE"/>
    <d v="2021-04-20T00:00:00"/>
    <m/>
    <n v="1500"/>
    <n v="202.5"/>
  </r>
  <r>
    <s v="MAYO"/>
    <x v="7"/>
    <x v="14"/>
    <s v="ABRAHAM DOMINGUEZ BRAVO "/>
    <s v="7-94-2734"/>
    <s v="271-0133-2022"/>
    <n v="1"/>
    <m/>
    <m/>
    <n v="1"/>
    <m/>
    <m/>
    <n v="15"/>
    <s v="VIENTRE DE CARNE "/>
    <d v="2021-05-14T00:00:00"/>
    <m/>
    <n v="15000"/>
    <n v="1575"/>
  </r>
  <r>
    <s v="MAYO"/>
    <x v="7"/>
    <x v="14"/>
    <s v="ABRAHAM DOMINGUEZ BRAVO "/>
    <s v="7-94-2734"/>
    <s v="271-0132-2022"/>
    <n v="1"/>
    <m/>
    <m/>
    <n v="1"/>
    <m/>
    <m/>
    <n v="5"/>
    <s v="VIENTRE DE CARNE "/>
    <d v="2021-09-22T00:00:00"/>
    <m/>
    <n v="5000"/>
    <n v="525"/>
  </r>
  <r>
    <s v="MAYO"/>
    <x v="7"/>
    <x v="14"/>
    <s v="ABRAHAM DOMINGUEZ BRAVO "/>
    <s v="7-94-2734"/>
    <s v="271-0131-2022"/>
    <n v="1"/>
    <m/>
    <m/>
    <n v="1"/>
    <m/>
    <m/>
    <n v="1"/>
    <s v="SEMENTALES LECHE Y CARNE"/>
    <d v="2021-09-22T00:00:00"/>
    <m/>
    <n v="2000"/>
    <n v="270"/>
  </r>
  <r>
    <s v="MAYO"/>
    <x v="7"/>
    <x v="14"/>
    <s v="JORGE EULICES VARGAS VERGARA "/>
    <s v="7-111-668"/>
    <s v="271-0134-2022"/>
    <n v="1"/>
    <m/>
    <m/>
    <n v="1"/>
    <m/>
    <m/>
    <n v="24"/>
    <s v="VIENTRE DE CARNE "/>
    <d v="2021-05-17T00:00:00"/>
    <m/>
    <n v="22800"/>
    <n v="2394"/>
  </r>
  <r>
    <s v="MAYO"/>
    <x v="7"/>
    <x v="14"/>
    <s v="EUCKILIO VEGA HERNANDEZ "/>
    <s v="7-106-984"/>
    <s v="271-0135-2022"/>
    <n v="1"/>
    <m/>
    <m/>
    <n v="1"/>
    <m/>
    <m/>
    <n v="15"/>
    <s v="VIENTRE DE CARNE "/>
    <d v="2021-01-25T00:00:00"/>
    <m/>
    <n v="12750"/>
    <n v="1338.75"/>
  </r>
  <r>
    <s v="MAYO"/>
    <x v="7"/>
    <x v="14"/>
    <s v="EUCKILIO VEGA HERNANDEZ "/>
    <s v="7-106-984"/>
    <s v="271-0136-2022"/>
    <n v="1"/>
    <m/>
    <m/>
    <n v="1"/>
    <m/>
    <m/>
    <n v="1"/>
    <s v="SEMENTALES LECHE Y CARNE"/>
    <d v="2021-01-13T00:00:00"/>
    <m/>
    <n v="2000"/>
    <n v="270"/>
  </r>
  <r>
    <s v="MAYO"/>
    <x v="7"/>
    <x v="14"/>
    <s v="ALEXIS VARGAS JAEN "/>
    <s v="7-88-331"/>
    <s v="271-0137-2022"/>
    <n v="1"/>
    <m/>
    <m/>
    <n v="1"/>
    <m/>
    <m/>
    <n v="1"/>
    <s v="SEMENTALES LECHE Y CARNE"/>
    <d v="2022-05-27T00:00:00"/>
    <m/>
    <n v="2000"/>
    <n v="90"/>
  </r>
  <r>
    <s v="MAYO"/>
    <x v="7"/>
    <x v="15"/>
    <s v="ADOLFO CARVAJAL DOMINGUEZ "/>
    <s v="7-105-953"/>
    <s v="273-0019-2022"/>
    <n v="1"/>
    <m/>
    <m/>
    <n v="1"/>
    <m/>
    <m/>
    <n v="30"/>
    <s v="CEBA"/>
    <d v="2020-12-02T00:00:00"/>
    <m/>
    <n v="21000"/>
    <n v="735"/>
  </r>
  <r>
    <s v="MAYO"/>
    <x v="7"/>
    <x v="15"/>
    <s v="ODERAY MARLENIS MENDOZA "/>
    <s v="6-83-763"/>
    <s v="273-0020-2022"/>
    <n v="1"/>
    <n v="1"/>
    <m/>
    <m/>
    <m/>
    <m/>
    <n v="3"/>
    <s v="VIENTRE DE LECHE "/>
    <d v="2022-05-10T00:00:00"/>
    <m/>
    <n v="3300"/>
    <n v="297"/>
  </r>
  <r>
    <s v="MAYO"/>
    <x v="7"/>
    <x v="15"/>
    <s v="ERICK ARIEL BERNAL CHAVEZ "/>
    <s v="6-715-1648"/>
    <s v="273-0022-2022"/>
    <n v="1"/>
    <m/>
    <m/>
    <n v="1"/>
    <m/>
    <m/>
    <n v="9"/>
    <s v="VIENTRE DE LECHE "/>
    <d v="2022-04-27T00:00:00"/>
    <m/>
    <n v="10800"/>
    <n v="972"/>
  </r>
  <r>
    <s v="MAYO"/>
    <x v="7"/>
    <x v="15"/>
    <s v="CESAR ENRIQUE DE GRACIAS RODRIGUEZ "/>
    <s v="7-122-692"/>
    <s v="273-0021-2022"/>
    <n v="1"/>
    <m/>
    <m/>
    <n v="1"/>
    <m/>
    <m/>
    <n v="50"/>
    <s v="CEBA"/>
    <d v="2022-05-10T00:00:00"/>
    <m/>
    <n v="35000"/>
    <n v="1225"/>
  </r>
  <r>
    <s v="MAYO"/>
    <x v="7"/>
    <x v="16"/>
    <s v="RUBY ENEIDA ZAMBRANO ESTRADA "/>
    <s v="7-93-2763"/>
    <s v="274-0001-2022"/>
    <n v="1"/>
    <m/>
    <m/>
    <n v="1"/>
    <m/>
    <m/>
    <n v="35"/>
    <s v="CEBA"/>
    <d v="2022-10-07T00:00:00"/>
    <m/>
    <n v="24500"/>
    <n v="857.5"/>
  </r>
  <r>
    <s v="MAYO"/>
    <x v="7"/>
    <x v="16"/>
    <s v="GILSA ENEIDA HERRERA VERGARA "/>
    <s v="7-93-2249"/>
    <s v="274-0002-2022"/>
    <n v="1"/>
    <m/>
    <m/>
    <n v="1"/>
    <m/>
    <m/>
    <n v="6"/>
    <s v="VIENTRE DE LECHE "/>
    <d v="2021-01-14T00:00:00"/>
    <m/>
    <n v="7200"/>
    <n v="648"/>
  </r>
  <r>
    <s v="MAYO"/>
    <x v="8"/>
    <x v="17"/>
    <s v="Juan Rodrigo Mejia Ramirez"/>
    <s v="N-20-1772"/>
    <s v="231-0025-2022"/>
    <n v="1"/>
    <n v="1"/>
    <m/>
    <m/>
    <m/>
    <m/>
    <n v="68"/>
    <s v="VIENTRE DE CARNE"/>
    <d v="2022-05-18T00:00:00"/>
    <m/>
    <n v="54400"/>
    <n v="1904"/>
  </r>
  <r>
    <s v="MAYO"/>
    <x v="8"/>
    <x v="17"/>
    <s v="Juan Rodrigo Mejia Ramirez"/>
    <s v="N-20-1772"/>
    <s v="231-0026-2022"/>
    <n v="1"/>
    <n v="1"/>
    <m/>
    <m/>
    <m/>
    <m/>
    <n v="4"/>
    <s v="TERNERO DE LEVANTE"/>
    <d v="2022-05-18T00:00:00"/>
    <m/>
    <n v="1400"/>
    <n v="24.5"/>
  </r>
  <r>
    <s v="MAYO"/>
    <x v="8"/>
    <x v="17"/>
    <s v="Juan Rodrigo Mejia Ramirez"/>
    <s v="N-20-1772"/>
    <s v="231-0027-2022"/>
    <n v="1"/>
    <n v="1"/>
    <m/>
    <m/>
    <m/>
    <m/>
    <n v="18"/>
    <s v="CEBA"/>
    <d v="2022-05-18T00:00:00"/>
    <m/>
    <n v="9000"/>
    <n v="315"/>
  </r>
  <r>
    <s v="MAYO"/>
    <x v="8"/>
    <x v="17"/>
    <s v="Juan Rodrigo Mejia Ramirez"/>
    <s v="N-20-1772"/>
    <s v="231-0028-2022"/>
    <n v="1"/>
    <n v="1"/>
    <m/>
    <m/>
    <m/>
    <m/>
    <n v="9"/>
    <s v="CEBA"/>
    <d v="2022-05-18T00:00:00"/>
    <m/>
    <n v="3600"/>
    <n v="63"/>
  </r>
  <r>
    <s v="MAYO"/>
    <x v="8"/>
    <x v="17"/>
    <s v="Federico Baraba Hernandez"/>
    <s v="8-430-564"/>
    <s v="231-0051-2022"/>
    <n v="1"/>
    <m/>
    <m/>
    <n v="1"/>
    <m/>
    <m/>
    <n v="43"/>
    <s v="BOVIBO - CEBA"/>
    <d v="2021-03-11T00:00:00"/>
    <m/>
    <n v="21500"/>
    <n v="1128.75"/>
  </r>
  <r>
    <s v="MAYO"/>
    <x v="9"/>
    <x v="18"/>
    <s v="Dalys Rosa Miceli Bultron"/>
    <s v="8-213-2238"/>
    <s v="251-0027-2022"/>
    <n v="1"/>
    <n v="1"/>
    <m/>
    <m/>
    <m/>
    <m/>
    <n v="47"/>
    <s v="VIENTRE DE CARNE"/>
    <m/>
    <m/>
    <n v="28500"/>
    <n v="997.5"/>
  </r>
  <r>
    <s v="MAYO"/>
    <x v="9"/>
    <x v="18"/>
    <s v="Dalys Rosa Miceli Bultron"/>
    <s v="8-213-2239"/>
    <s v="251-0028-2022"/>
    <n v="1"/>
    <n v="1"/>
    <m/>
    <m/>
    <m/>
    <m/>
    <n v="1"/>
    <s v="SEMENTALES DE LECHE Y CARNE"/>
    <m/>
    <m/>
    <n v="1400"/>
    <n v="63"/>
  </r>
  <r>
    <s v="MAYO"/>
    <x v="9"/>
    <x v="18"/>
    <s v="Dalys Rosa Miceli Bultron"/>
    <s v="8-213-2240"/>
    <s v="251-0029-2022"/>
    <n v="1"/>
    <n v="1"/>
    <m/>
    <m/>
    <m/>
    <m/>
    <n v="7"/>
    <s v="CEBA"/>
    <m/>
    <m/>
    <n v="3150"/>
    <n v="110.2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51">
  <r>
    <s v="MAYO"/>
    <x v="0"/>
    <s v="PENONOMÉ"/>
    <s v="Dalia Poveda"/>
    <s v="8-723-1375"/>
    <s v="06021-0017-2022"/>
    <n v="1"/>
    <m/>
    <n v="1"/>
    <m/>
    <m/>
    <m/>
    <n v="1"/>
    <s v="MAQUINARIA Y EQUIPO"/>
    <d v="2022-05-05T00:00:00"/>
    <m/>
    <n v="32120"/>
    <n v="339.46"/>
  </r>
  <r>
    <s v="MAYO"/>
    <x v="0"/>
    <s v="PENONOMÉ"/>
    <s v="RODRIGO MORENO"/>
    <s v="2-89-903"/>
    <s v="03021-0052-2022"/>
    <n v="1"/>
    <n v="1"/>
    <m/>
    <m/>
    <m/>
    <m/>
    <n v="1"/>
    <s v="TRANSPORTE PECUARIO"/>
    <d v="2022-05-20T00:00:00"/>
    <m/>
    <n v="2500"/>
    <n v="31.25"/>
  </r>
  <r>
    <s v="MAYO"/>
    <x v="0"/>
    <s v="PENONOMÉ"/>
    <s v="VICTOR PÉREZ"/>
    <s v="8-476-884"/>
    <s v="03021-0053-2022"/>
    <n v="1"/>
    <n v="1"/>
    <m/>
    <m/>
    <m/>
    <m/>
    <n v="1"/>
    <s v="TRANSPORTE PECUARIO"/>
    <d v="2022-05-20T00:00:00"/>
    <m/>
    <n v="2500"/>
    <n v="31.25"/>
  </r>
  <r>
    <s v="MAYO"/>
    <x v="0"/>
    <s v="PENONOMÉ"/>
    <s v="FABRICIO RAMOS"/>
    <s v="2-724-220"/>
    <s v="03021-0054-2022"/>
    <n v="1"/>
    <n v="1"/>
    <m/>
    <m/>
    <m/>
    <m/>
    <n v="1"/>
    <s v="TRANSPORTE PECUARIO"/>
    <d v="2022-05-20T00:00:00"/>
    <m/>
    <n v="2500"/>
    <n v="31.25"/>
  </r>
  <r>
    <s v="MAYO"/>
    <x v="0"/>
    <s v="PENONOMÉ"/>
    <s v="SALUSTIANO ORTIZ"/>
    <s v="8-530-570"/>
    <s v="03021-0055-2022"/>
    <n v="1"/>
    <n v="1"/>
    <m/>
    <m/>
    <m/>
    <m/>
    <n v="1"/>
    <s v="TRANSPORTE PECUARIO"/>
    <d v="2022-05-20T00:00:00"/>
    <m/>
    <n v="2500"/>
    <n v="31.25"/>
  </r>
  <r>
    <s v="MAYO"/>
    <x v="0"/>
    <s v="PENONOMÉ"/>
    <s v="HOMERO BENDIBURG"/>
    <s v="2-710-647"/>
    <s v="03021-0056-2022"/>
    <n v="1"/>
    <n v="1"/>
    <m/>
    <m/>
    <m/>
    <m/>
    <n v="1"/>
    <s v="TRANSPORTE PECUARIO"/>
    <d v="2022-05-20T00:00:00"/>
    <m/>
    <n v="2500"/>
    <n v="31.25"/>
  </r>
  <r>
    <s v="MAYO"/>
    <x v="0"/>
    <s v="PENONOMÉ"/>
    <s v="ANTONIO SUAREZ"/>
    <s v="2-102-2307"/>
    <s v="03021-0057-2022"/>
    <n v="1"/>
    <n v="1"/>
    <m/>
    <m/>
    <m/>
    <m/>
    <n v="1"/>
    <s v="TRANSPORTE PECUARIO"/>
    <d v="2022-05-20T00:00:00"/>
    <m/>
    <n v="2500"/>
    <n v="31.25"/>
  </r>
  <r>
    <s v="MAYO"/>
    <x v="0"/>
    <s v="PENONOMÉ"/>
    <s v="JOSE MENDOZA"/>
    <s v="2-749-1873"/>
    <s v="03021-0058-2022"/>
    <n v="1"/>
    <n v="1"/>
    <m/>
    <m/>
    <m/>
    <m/>
    <n v="1"/>
    <s v="TRANSPORTE PECUARIO"/>
    <d v="2022-05-20T00:00:00"/>
    <m/>
    <n v="2500"/>
    <n v="31.25"/>
  </r>
  <r>
    <s v="MAYO"/>
    <x v="0"/>
    <s v="PENONOMÉ"/>
    <s v="CARLOS JAEN"/>
    <s v="2-35-477"/>
    <s v="03021-0059-2022"/>
    <n v="1"/>
    <n v="1"/>
    <m/>
    <m/>
    <m/>
    <m/>
    <n v="1"/>
    <s v="TRANSPORTE PECUARIO"/>
    <d v="2022-05-20T00:00:00"/>
    <m/>
    <n v="2500"/>
    <n v="31.25"/>
  </r>
  <r>
    <s v="MAYO"/>
    <x v="0"/>
    <s v="PENONOMÉ"/>
    <s v="ANDRES ROSARIO BUITRAGO"/>
    <s v="2-128-373"/>
    <s v="03021-0060-2022"/>
    <n v="1"/>
    <n v="1"/>
    <m/>
    <m/>
    <m/>
    <m/>
    <n v="1"/>
    <s v="TRANSPORTE PECUARIO"/>
    <d v="2022-05-20T00:00:00"/>
    <m/>
    <n v="2500"/>
    <n v="31.25"/>
  </r>
  <r>
    <s v="MAYO"/>
    <x v="0"/>
    <s v="PENONOMÉ"/>
    <s v="JUAN ROSARIO "/>
    <s v="8-314-595"/>
    <s v="03021-0061-2022"/>
    <n v="1"/>
    <n v="1"/>
    <m/>
    <m/>
    <m/>
    <m/>
    <n v="1"/>
    <s v="TRANSPORTE PECUARIO"/>
    <d v="2022-05-20T00:00:00"/>
    <m/>
    <n v="2500"/>
    <n v="31.25"/>
  </r>
  <r>
    <s v="MAYO"/>
    <x v="0"/>
    <s v="PENONOMÉ"/>
    <s v="EDILTRUDIS CRUZ"/>
    <s v="2-83-611"/>
    <s v="03021-0062-2022"/>
    <n v="1"/>
    <n v="1"/>
    <m/>
    <m/>
    <m/>
    <m/>
    <n v="1"/>
    <s v="TRANSPORTE PECUARIO"/>
    <d v="2022-05-20T00:00:00"/>
    <m/>
    <n v="2500"/>
    <n v="31.25"/>
  </r>
  <r>
    <s v="MAYO"/>
    <x v="0"/>
    <s v="PENONOMÉ"/>
    <s v="HILDEBRANDO CARRION"/>
    <s v="2-99-2659"/>
    <s v="03021-0063-2022"/>
    <n v="1"/>
    <n v="1"/>
    <m/>
    <m/>
    <m/>
    <m/>
    <n v="1"/>
    <s v="TRANSPORTE PECUARIO"/>
    <d v="2022-05-20T00:00:00"/>
    <m/>
    <n v="2500"/>
    <n v="31.25"/>
  </r>
  <r>
    <s v="MAYO"/>
    <x v="0"/>
    <s v="PENONOMÉ"/>
    <s v="CIRILO CASTILLO"/>
    <s v="2-83-1790"/>
    <s v="03021-0064-2022"/>
    <n v="1"/>
    <n v="1"/>
    <m/>
    <m/>
    <m/>
    <m/>
    <n v="1"/>
    <s v="TRANSPORTE PECUARIO"/>
    <d v="2022-05-20T00:00:00"/>
    <m/>
    <n v="2500"/>
    <n v="31.25"/>
  </r>
  <r>
    <s v="MAYO"/>
    <x v="0"/>
    <s v="PENONOMÉ"/>
    <s v="ALCIBIADES JIMENEZ"/>
    <s v="2-104-1237"/>
    <s v="03021-0065-2022"/>
    <n v="1"/>
    <n v="1"/>
    <m/>
    <m/>
    <m/>
    <m/>
    <n v="1"/>
    <s v="TRANSPORTE PECUARIO"/>
    <d v="2022-05-20T00:00:00"/>
    <m/>
    <n v="2500"/>
    <n v="31.25"/>
  </r>
  <r>
    <s v="MAYO"/>
    <x v="0"/>
    <s v="PENONOMÉ"/>
    <s v="JUAN ISAZA"/>
    <s v="2-730-2278"/>
    <s v="03021-0066-2022"/>
    <n v="1"/>
    <n v="1"/>
    <m/>
    <m/>
    <m/>
    <m/>
    <n v="1"/>
    <s v="TRANSPORTE PECUARIO"/>
    <d v="2022-05-20T00:00:00"/>
    <m/>
    <n v="2500"/>
    <n v="31.25"/>
  </r>
  <r>
    <s v="MAYO"/>
    <x v="0"/>
    <s v="PENONOMÉ"/>
    <s v="LUIS QUINTERO"/>
    <s v="7-75-408"/>
    <s v="03021-0067-2022"/>
    <n v="1"/>
    <n v="1"/>
    <m/>
    <m/>
    <m/>
    <m/>
    <n v="1"/>
    <s v="TRANSPORTE PECUARIO"/>
    <d v="2022-05-20T00:00:00"/>
    <m/>
    <n v="2500"/>
    <n v="31.25"/>
  </r>
  <r>
    <s v="MAYO"/>
    <x v="0"/>
    <s v="PENONOMÉ"/>
    <s v="ABDIEL RUIZ"/>
    <s v="8-760-1355"/>
    <s v="03021-0068-2022"/>
    <n v="1"/>
    <n v="1"/>
    <m/>
    <m/>
    <m/>
    <m/>
    <n v="1"/>
    <s v="TRANSPORTE PECUARIO"/>
    <d v="2022-05-20T00:00:00"/>
    <m/>
    <n v="2500"/>
    <n v="31.25"/>
  </r>
  <r>
    <s v="MAYO"/>
    <x v="0"/>
    <s v="PENONOMÉ"/>
    <s v="AYALSI GOO"/>
    <s v="2-159-268"/>
    <s v="03021-0069-2022"/>
    <n v="1"/>
    <n v="1"/>
    <m/>
    <m/>
    <m/>
    <m/>
    <n v="1"/>
    <s v="TRANSPORTE PECUARIO"/>
    <d v="2022-05-20T00:00:00"/>
    <m/>
    <n v="2500"/>
    <n v="31.25"/>
  </r>
  <r>
    <s v="MAYO"/>
    <x v="0"/>
    <s v="PENONOMÉ"/>
    <s v="ADRIANO CASTILLO"/>
    <s v="8-274-982"/>
    <s v="03021-0070-2022"/>
    <n v="1"/>
    <n v="1"/>
    <m/>
    <m/>
    <m/>
    <m/>
    <n v="1"/>
    <s v="TRANSPORTE PECUARIO"/>
    <d v="2022-05-20T00:00:00"/>
    <m/>
    <n v="2500"/>
    <n v="31.25"/>
  </r>
  <r>
    <s v="MAYO"/>
    <x v="0"/>
    <s v="PENONOMÉ"/>
    <s v="DIOGENES IBARRA"/>
    <s v="2-151-966"/>
    <s v="03021-0071-2022"/>
    <n v="1"/>
    <n v="1"/>
    <m/>
    <m/>
    <m/>
    <m/>
    <n v="1"/>
    <s v="TRANSPORTE PECUARIO"/>
    <d v="2022-05-20T00:00:00"/>
    <m/>
    <n v="2500"/>
    <n v="31.25"/>
  </r>
  <r>
    <s v="MAYO"/>
    <x v="1"/>
    <s v="CAPIRA"/>
    <s v="ANSELLA AYLEEN PATIÑO"/>
    <s v="8-912-2151"/>
    <s v="14084-0004-2022"/>
    <n v="1"/>
    <m/>
    <m/>
    <n v="1"/>
    <m/>
    <m/>
    <n v="1"/>
    <s v="MICROFIANZAS"/>
    <d v="2022-05-19T00:00:00"/>
    <s v="POR EMITIR"/>
    <n v="10000"/>
    <n v="200"/>
  </r>
  <r>
    <s v="MAYO"/>
    <x v="1"/>
    <s v="CAPIRA"/>
    <s v="HACIENDA LA PONDEROSA"/>
    <s v="8-242-760"/>
    <s v="08084-0001-2022"/>
    <n v="1"/>
    <m/>
    <m/>
    <n v="1"/>
    <m/>
    <m/>
    <n v="1"/>
    <s v="INFRAESTRUCTURAS AGROPECUARIAS"/>
    <d v="2022-05-19T00:00:00"/>
    <s v="POR EMITIR"/>
    <n v="8575.41"/>
    <n v="34.299999999999997"/>
  </r>
  <r>
    <s v="MAYO"/>
    <x v="1"/>
    <s v="CAPIRA"/>
    <s v="MARIELA CALDERON"/>
    <s v="8-469-780"/>
    <s v="27084-0003-2022"/>
    <n v="1"/>
    <m/>
    <m/>
    <n v="1"/>
    <m/>
    <m/>
    <n v="1"/>
    <s v="BOTES Y MOTORES"/>
    <d v="2022-05-24T00:00:00"/>
    <s v="POR EMITIR"/>
    <n v="3766"/>
    <n v="56.49"/>
  </r>
  <r>
    <s v="MAYO"/>
    <x v="1"/>
    <s v="CAPIRA"/>
    <s v="MARIELA CALDERON"/>
    <s v="8-469-780"/>
    <s v="07084-0004-2022"/>
    <n v="1"/>
    <m/>
    <m/>
    <n v="1"/>
    <m/>
    <m/>
    <n v="1"/>
    <s v="BOTES Y MOTORES"/>
    <d v="2022-05-24T00:00:00"/>
    <s v="POR EMITIR"/>
    <n v="5189.5"/>
    <n v="77.84"/>
  </r>
  <r>
    <s v="MAYO"/>
    <x v="1"/>
    <s v="CAPIRA"/>
    <s v="ROSALIA CANO UREÑA"/>
    <s v="8-847-2039"/>
    <s v="06084-0006-2022"/>
    <n v="1"/>
    <m/>
    <m/>
    <n v="1"/>
    <m/>
    <m/>
    <n v="1"/>
    <s v="MAQUINARIA Y EQUIPO"/>
    <d v="2022-05-24T00:00:00"/>
    <s v="POR EMITIR"/>
    <n v="5000"/>
    <n v="40"/>
  </r>
  <r>
    <s v="MAYO"/>
    <x v="1"/>
    <s v="CAPIRA"/>
    <s v="ROSALIA CANO UREÑA"/>
    <s v="8-847-2039"/>
    <s v="06084-0007-2022"/>
    <n v="1"/>
    <m/>
    <m/>
    <n v="1"/>
    <m/>
    <m/>
    <n v="1"/>
    <s v="MAQUINARIA Y EQUIPO"/>
    <d v="2022-05-24T00:00:00"/>
    <s v="POR EMITIR"/>
    <n v="2100"/>
    <n v="16.8"/>
  </r>
  <r>
    <s v="MAYO"/>
    <x v="1"/>
    <s v="CHAME"/>
    <s v="FRANKLIN AUGUSTO MUÑOZ SAMANIEGO"/>
    <s v="8-742-538"/>
    <s v="07085-0001-2022"/>
    <n v="1"/>
    <m/>
    <m/>
    <n v="1"/>
    <m/>
    <m/>
    <n v="1"/>
    <s v="BOTES Y MOTORES"/>
    <d v="2022-05-24T00:00:00"/>
    <s v="POR EMITIR"/>
    <n v="5050"/>
    <n v="75.75"/>
  </r>
  <r>
    <s v="MAYO"/>
    <x v="1"/>
    <s v="CHAME"/>
    <s v="FRANKLIN AUGUSTO MUÑOZ SAMANIEGO"/>
    <s v="8-742-538"/>
    <s v="07085-0002-2022"/>
    <n v="1"/>
    <m/>
    <m/>
    <n v="1"/>
    <m/>
    <m/>
    <n v="1"/>
    <s v="BOTES Y MOTORES"/>
    <d v="2022-05-24T00:00:00"/>
    <s v="POR EMITIR"/>
    <n v="6000"/>
    <n v="90"/>
  </r>
  <r>
    <s v="MAYO"/>
    <x v="2"/>
    <s v="MARIATO"/>
    <s v="IRIS DEL CARMEN RIQUELME ALVARO DE OSSA"/>
    <s v="9-144-219"/>
    <s v="07095-0001-2022"/>
    <n v="1"/>
    <m/>
    <m/>
    <n v="1"/>
    <m/>
    <m/>
    <n v="1"/>
    <s v="BOTES Y MOTORES"/>
    <d v="2022-04-01T00:00:00"/>
    <m/>
    <n v="8999.99"/>
    <n v="384.07"/>
  </r>
  <r>
    <s v="MAYO"/>
    <x v="2"/>
    <s v="SONÁ"/>
    <s v="WALDO GARCIA FERNANDEZ"/>
    <s v="9-123-633"/>
    <s v="06092-0001-2022"/>
    <n v="1"/>
    <m/>
    <m/>
    <m/>
    <m/>
    <n v="1"/>
    <n v="1"/>
    <s v="MAQUINARIA Y EQUIPO"/>
    <d v="2022-05-23T00:00:00"/>
    <m/>
    <n v="470.8"/>
    <n v="3.77"/>
  </r>
  <r>
    <s v="MAYO"/>
    <x v="2"/>
    <s v="SONÁ"/>
    <s v="ALCIDES VASQUEZ VASQUEZ"/>
    <s v="9-104-532"/>
    <s v="06092-0002-2022"/>
    <n v="1"/>
    <m/>
    <m/>
    <m/>
    <m/>
    <n v="1"/>
    <n v="1"/>
    <s v="MAQUINARIA Y EQUIPO"/>
    <d v="2022-05-23T00:00:00"/>
    <m/>
    <n v="51.36"/>
    <n v="0.41"/>
  </r>
  <r>
    <s v="MAYO"/>
    <x v="2"/>
    <s v="SONÁ"/>
    <s v="ELIO ATENCIO GALAN"/>
    <s v="9-193-317"/>
    <s v="07092-0002-2022"/>
    <n v="1"/>
    <m/>
    <m/>
    <n v="1"/>
    <m/>
    <m/>
    <n v="1"/>
    <s v="BOTES Y MOTORES"/>
    <d v="2021-09-14T00:00:00"/>
    <m/>
    <n v="5990"/>
    <n v="400.82"/>
  </r>
  <r>
    <s v="MAYO"/>
    <x v="2"/>
    <s v="SONÁ"/>
    <s v="ELIO ATENCIO GALAN"/>
    <s v="9-193-317"/>
    <s v="14092-0002-2022"/>
    <n v="1"/>
    <m/>
    <m/>
    <n v="1"/>
    <m/>
    <m/>
    <n v="1"/>
    <s v="MICROFIANZAS"/>
    <d v="2021-10-20T00:00:00"/>
    <m/>
    <n v="10000"/>
    <n v="400"/>
  </r>
  <r>
    <s v="MAYO"/>
    <x v="3"/>
    <s v="LAS TABLAS"/>
    <s v="BREDIO AUGUSTO NIETO ACEVEDO "/>
    <s v="7-108-791"/>
    <s v="14071-0010-2022"/>
    <n v="1"/>
    <m/>
    <m/>
    <n v="1"/>
    <m/>
    <m/>
    <n v="1"/>
    <s v="MICROFIANZA"/>
    <d v="2022-05-05T00:00:00"/>
    <m/>
    <n v="3000"/>
    <n v="60"/>
  </r>
  <r>
    <s v="MAYO"/>
    <x v="3"/>
    <s v="LAS TABLAS"/>
    <s v="EWIN DANIEL NAVARRO MELGAR"/>
    <s v="7-712-168"/>
    <s v="14071-0018-2022"/>
    <n v="1"/>
    <m/>
    <m/>
    <n v="1"/>
    <m/>
    <m/>
    <n v="1"/>
    <s v="MICROFIANZA"/>
    <d v="2022-05-05T00:00:00"/>
    <m/>
    <n v="10000"/>
    <n v="200"/>
  </r>
  <r>
    <s v="MAYO"/>
    <x v="3"/>
    <s v="LAS TABLAS"/>
    <s v="DIONEL ACEVEDO ACEVEDO "/>
    <s v="7-702-474"/>
    <s v="14071-0012-2022"/>
    <n v="1"/>
    <m/>
    <m/>
    <n v="1"/>
    <m/>
    <m/>
    <n v="1"/>
    <s v="MICROFIANZA"/>
    <d v="2022-05-05T00:00:00"/>
    <m/>
    <n v="1800"/>
    <n v="36"/>
  </r>
  <r>
    <s v="MAYO"/>
    <x v="3"/>
    <s v="LAS TABLAS"/>
    <s v="BEENIBETH CEDEÑO DE ARROCHA "/>
    <s v="7-701-913"/>
    <s v="14071-0025-2022"/>
    <n v="1"/>
    <m/>
    <m/>
    <n v="1"/>
    <m/>
    <m/>
    <n v="1"/>
    <s v="MICROFIANZA"/>
    <d v="2022-05-05T00:00:00"/>
    <m/>
    <n v="5000"/>
    <n v="100"/>
  </r>
  <r>
    <s v="MAYO"/>
    <x v="3"/>
    <s v="LAS TABLAS"/>
    <s v="FLORENCIA DELGADO PERALTA "/>
    <s v="6-714-2314"/>
    <s v="14071-0014-2022"/>
    <n v="1"/>
    <m/>
    <m/>
    <n v="1"/>
    <m/>
    <m/>
    <n v="1"/>
    <s v="MICROFIANZA"/>
    <d v="2022-05-05T00:00:00"/>
    <m/>
    <n v="5000"/>
    <n v="100"/>
  </r>
  <r>
    <s v="MAYO"/>
    <x v="3"/>
    <s v="LAS TABLAS"/>
    <s v="RICARDO ELIECER DOMINGUEZ DELGADO"/>
    <s v="7-707-2413"/>
    <s v="14071-0030-2022"/>
    <n v="1"/>
    <m/>
    <m/>
    <n v="1"/>
    <m/>
    <m/>
    <n v="1"/>
    <s v="MICROFIANZA"/>
    <d v="2022-05-05T00:00:00"/>
    <m/>
    <n v="8000"/>
    <n v="160"/>
  </r>
  <r>
    <s v="MAYO"/>
    <x v="3"/>
    <s v="LAS TABLAS"/>
    <s v="JOSE ANTONIO ACOSTA GALVEZ "/>
    <s v="7-99-669"/>
    <s v="07071-0003-2022"/>
    <n v="1"/>
    <m/>
    <m/>
    <n v="1"/>
    <m/>
    <m/>
    <n v="1"/>
    <s v="BOTE Y MOTORES FUERA DE BORDA"/>
    <d v="2022-06-05T00:00:00"/>
    <m/>
    <n v="4922"/>
    <n v="73.83"/>
  </r>
  <r>
    <s v="MAYO"/>
    <x v="3"/>
    <s v="LAS TABLAS"/>
    <s v="SATURNINO GOMEZ BUSTAMANTE "/>
    <s v="7-703-1577"/>
    <s v="14071-0029-2022"/>
    <n v="1"/>
    <m/>
    <m/>
    <n v="1"/>
    <m/>
    <m/>
    <n v="1"/>
    <s v="MICROFIANZA"/>
    <d v="2022-05-09T00:00:00"/>
    <m/>
    <n v="4000"/>
    <n v="80"/>
  </r>
  <r>
    <s v="MAYO"/>
    <x v="3"/>
    <s v="LAS TABLAS"/>
    <s v="COMERCIALES BARRIAS S/A-ALEXIS DARINEL BARRIA BUSTAMANTE "/>
    <s v="6-51-2316"/>
    <s v="06071-0020-2022"/>
    <n v="1"/>
    <m/>
    <m/>
    <n v="1"/>
    <m/>
    <m/>
    <n v="1"/>
    <s v="MAQUINARIA Y EQUIPO"/>
    <d v="2022-05-12T00:00:00"/>
    <m/>
    <n v="7000"/>
    <n v="154.06"/>
  </r>
  <r>
    <s v="MAYO"/>
    <x v="3"/>
    <s v="LAS TABLAS"/>
    <s v="PEDRO ARMANDO CASTILLO ROBLES "/>
    <s v="7-78-869"/>
    <s v="14071-0007-2022"/>
    <n v="1"/>
    <m/>
    <m/>
    <n v="1"/>
    <m/>
    <m/>
    <n v="1"/>
    <s v="MICROFIANZA"/>
    <d v="2022-05-18T00:00:00"/>
    <m/>
    <n v="7500"/>
    <n v="150"/>
  </r>
  <r>
    <s v="MAYO"/>
    <x v="4"/>
    <s v="CHEPO"/>
    <s v="Juliette Del Carnem Carrion Ferrabone"/>
    <s v="8-796-2223"/>
    <s v="06082-0003-2022"/>
    <n v="1"/>
    <m/>
    <n v="1"/>
    <m/>
    <m/>
    <m/>
    <n v="1"/>
    <s v="MAQUINARIA Y EQUIPO"/>
    <d v="2022-04-18T00:00:00"/>
    <m/>
    <n v="220000"/>
    <n v="1760"/>
  </r>
  <r>
    <s v="MAYO"/>
    <x v="4"/>
    <s v="CHEPO"/>
    <s v="NOVAAGRO CORP"/>
    <s v="155721451-2-2022 DV4"/>
    <s v="06082-0004-2022"/>
    <n v="1"/>
    <m/>
    <m/>
    <m/>
    <n v="1"/>
    <m/>
    <n v="1"/>
    <s v="MAQUINARIA Y EQUIPO"/>
    <d v="2022-05-25T00:00:00"/>
    <m/>
    <n v="1979.5"/>
    <n v="15.84"/>
  </r>
  <r>
    <s v="MAYO "/>
    <x v="4"/>
    <s v="CHEPO"/>
    <s v="DIOSELINDA BERLINESSA CORTES DELGADO"/>
    <s v="6-66-590"/>
    <s v="06082-0002-2022"/>
    <n v="1"/>
    <m/>
    <n v="1"/>
    <m/>
    <m/>
    <m/>
    <n v="1"/>
    <s v="MAQUINARIA Y EQUIPO"/>
    <d v="2022-05-16T00:00:00"/>
    <m/>
    <n v="32538"/>
    <n v="342.8"/>
  </r>
  <r>
    <s v="MAYO"/>
    <x v="5"/>
    <s v="DAVID"/>
    <s v="ELY DELIX NUÑEZ ARAUZ"/>
    <s v="4-188-95"/>
    <s v="06041-0004-2022"/>
    <n v="1"/>
    <m/>
    <m/>
    <m/>
    <m/>
    <m/>
    <n v="1"/>
    <s v="MAQUINARIA Y EQUIPO"/>
    <d v="2022-02-11T00:00:00"/>
    <m/>
    <n v="1750.09"/>
    <n v="14"/>
  </r>
  <r>
    <s v="MAYO"/>
    <x v="5"/>
    <s v="DAVID"/>
    <s v="UBALDINO GONZALEZ RODRIGUEZ/MARIA TILCIA BARRIA CASTILLO"/>
    <s v="4-116-458/9122-2726"/>
    <s v="06041-0003-2022"/>
    <n v="1"/>
    <m/>
    <m/>
    <m/>
    <m/>
    <m/>
    <n v="1"/>
    <s v="MAQUINARIA Y EQUIPO"/>
    <d v="2022-02-02T00:00:00"/>
    <m/>
    <n v="596.24"/>
    <n v="4.7699999999999996"/>
  </r>
  <r>
    <s v="MAYO"/>
    <x v="5"/>
    <s v="DAVID"/>
    <s v="VICTOR MIKEL GONZALEZ GUERRA"/>
    <s v="4-742-1660"/>
    <s v="08041-0011-2022"/>
    <n v="1"/>
    <m/>
    <m/>
    <m/>
    <m/>
    <m/>
    <n v="1"/>
    <s v="INFRAESTRUCTURAS AGROPECUARIAS"/>
    <d v="2022-02-11T00:00:00"/>
    <m/>
    <n v="73905"/>
    <n v="295.62"/>
  </r>
  <r>
    <s v="MAYO"/>
    <x v="5"/>
    <s v="DAVID"/>
    <s v="GREGORIO DANIEL BARROSO ARAUZ"/>
    <s v="4-703-818"/>
    <s v="06041-0002-2022"/>
    <n v="1"/>
    <m/>
    <m/>
    <m/>
    <m/>
    <m/>
    <n v="1"/>
    <s v="MAQUINARIA Y EQUIPO"/>
    <d v="2022-02-10T00:00:00"/>
    <m/>
    <n v="3354.45"/>
    <n v="26.835599999999999"/>
  </r>
  <r>
    <s v="MAYO"/>
    <x v="5"/>
    <s v="DAVID"/>
    <s v="ALFONSOBEITIA AVILA"/>
    <s v="4-211-593"/>
    <s v="07041-0002-2022"/>
    <n v="1"/>
    <m/>
    <m/>
    <m/>
    <m/>
    <m/>
    <n v="1"/>
    <s v="BOTES Y MOTORES"/>
    <d v="2022-04-22T00:00:00"/>
    <m/>
    <n v="10522.5"/>
    <n v="210.45000000000002"/>
  </r>
  <r>
    <s v="MAYO"/>
    <x v="5"/>
    <s v="DAVID"/>
    <s v="ERICK ABDIEL CHAVARRIA GUERRA"/>
    <s v="4-710-2217"/>
    <s v="07041-0001-2022"/>
    <n v="1"/>
    <m/>
    <m/>
    <m/>
    <m/>
    <m/>
    <n v="1"/>
    <s v="BOTES Y MOTORES"/>
    <d v="2022-04-04T00:00:00"/>
    <m/>
    <n v="2193.75"/>
    <n v="32.90625"/>
  </r>
  <r>
    <s v="MAYO"/>
    <x v="5"/>
    <s v="DAVID"/>
    <s v="RICARDO ARCENIO SAVAL DIAZ"/>
    <s v="4-245-681"/>
    <s v="06041-0005-2022"/>
    <n v="1"/>
    <m/>
    <m/>
    <m/>
    <m/>
    <m/>
    <n v="2"/>
    <s v="MAQUINARIA Y EQUIPO"/>
    <d v="2022-03-28T00:00:00"/>
    <m/>
    <n v="885.96"/>
    <n v="7.0876800000000006"/>
  </r>
  <r>
    <s v="MAYO"/>
    <x v="5"/>
    <s v="DAVID"/>
    <s v="RICARDO ARCENIO SAVAL DIAZ"/>
    <s v="4-245-681"/>
    <s v="06041-0006-2022"/>
    <n v="1"/>
    <m/>
    <m/>
    <m/>
    <m/>
    <m/>
    <n v="2"/>
    <s v="MAQUINARIA Y EQUIPO"/>
    <d v="2022-03-28T00:00:00"/>
    <m/>
    <n v="3023.84"/>
    <n v="24.190720000000002"/>
  </r>
  <r>
    <s v="MAYO"/>
    <x v="5"/>
    <s v="DAVID"/>
    <s v="OMAIRA ALICIA LEZCANO SERRUD DE PITTI"/>
    <s v="4-102-2163"/>
    <s v="08041-0012-2022"/>
    <n v="1"/>
    <m/>
    <m/>
    <m/>
    <m/>
    <m/>
    <n v="1"/>
    <s v="INFRAESTRUCTURAS AGROPECUARIAS"/>
    <d v="2022-04-22T00:00:00"/>
    <m/>
    <n v="60000"/>
    <n v="360"/>
  </r>
  <r>
    <s v="MAYO"/>
    <x v="5"/>
    <s v="DAVID"/>
    <s v="OMAIRA ALICIA LEZCANO SERRUD DE PITTI"/>
    <s v="4-102-2163"/>
    <s v="08041-0013-2022"/>
    <n v="1"/>
    <m/>
    <m/>
    <m/>
    <m/>
    <m/>
    <n v="1"/>
    <s v="INFRAESTRUCTURAS AGROPECUARIAS"/>
    <d v="2022-04-22T00:00:00"/>
    <m/>
    <n v="21250"/>
    <n v="106.25"/>
  </r>
  <r>
    <s v="MAYO"/>
    <x v="5"/>
    <s v="DAVID"/>
    <s v="JOSE CANDIDO PITTY MARTINEZ"/>
    <s v="4-235-11"/>
    <s v="08041-0014-2022"/>
    <n v="1"/>
    <m/>
    <m/>
    <m/>
    <m/>
    <m/>
    <n v="1"/>
    <s v="INFRAESTRUCTURAS AGROPECUARIAS"/>
    <d v="2022-03-31T00:00:00"/>
    <m/>
    <n v="21612.86"/>
    <n v="129.67716000000001"/>
  </r>
  <r>
    <s v="MAYO"/>
    <x v="5"/>
    <s v="DAVID"/>
    <s v="ELMER AUGUSTO PITTI ÍTTI "/>
    <s v="4-100-340"/>
    <s v="08041-0015-2022"/>
    <n v="1"/>
    <m/>
    <m/>
    <m/>
    <m/>
    <m/>
    <n v="1"/>
    <s v="INFRAESTRUCTURAS AGROPECUARIAS"/>
    <d v="2022-04-22T00:00:00"/>
    <m/>
    <n v="18963.59"/>
    <n v="94.817949999999996"/>
  </r>
  <r>
    <s v="MAYO"/>
    <x v="5"/>
    <s v="DAVID"/>
    <s v="JOSE LAUREANO GUERRA GUTIERREZ"/>
    <s v="4-95-766"/>
    <s v="08041-0016-2022"/>
    <n v="1"/>
    <m/>
    <m/>
    <m/>
    <m/>
    <m/>
    <n v="1"/>
    <s v="INFRAESTRUCTURAS AGROPECUARIAS"/>
    <d v="2022-04-20T00:00:00"/>
    <m/>
    <n v="96690.75"/>
    <n v="386.76300000000003"/>
  </r>
  <r>
    <s v="MAYO"/>
    <x v="5"/>
    <s v="DAVID"/>
    <s v="TOMAS ALBERTO ESPINOSA ARAUZ"/>
    <s v="4-134-803"/>
    <s v="08041-0017-2022"/>
    <n v="1"/>
    <m/>
    <m/>
    <m/>
    <m/>
    <m/>
    <n v="1"/>
    <s v="INFRAESTRUCTURAS AGROPECUARIAS"/>
    <m/>
    <m/>
    <n v="34108.43"/>
    <n v="170.54"/>
  </r>
  <r>
    <s v="MAYO"/>
    <x v="6"/>
    <s v="CHITRÉ"/>
    <s v="Irvin Yoel Jimenez Florez"/>
    <s v="6-707-767"/>
    <s v="03061-0002-2022"/>
    <n v="1"/>
    <n v="1"/>
    <m/>
    <m/>
    <m/>
    <m/>
    <n v="1"/>
    <s v="TRANSPORTE PECUARIO"/>
    <m/>
    <m/>
    <n v="2500"/>
    <n v="31.25"/>
  </r>
  <r>
    <s v="MAYO"/>
    <x v="6"/>
    <s v="CHITRÉ"/>
    <s v="Omar Leonel Gonzalez "/>
    <s v="6-69-51"/>
    <s v="03061-0003-2022"/>
    <n v="1"/>
    <n v="1"/>
    <m/>
    <m/>
    <m/>
    <m/>
    <n v="1"/>
    <s v="TRANSPORTE PECUARIO"/>
    <m/>
    <m/>
    <n v="2500"/>
    <n v="31.25"/>
  </r>
  <r>
    <s v="MAYO"/>
    <x v="6"/>
    <s v="CHITRÉ"/>
    <s v="Jhony Azael Ojo Gonzalez"/>
    <s v="6-712-1170"/>
    <s v="03061-0004-2022"/>
    <n v="1"/>
    <n v="1"/>
    <m/>
    <m/>
    <m/>
    <m/>
    <n v="1"/>
    <s v="TRANSPORTE PECUARIO"/>
    <m/>
    <m/>
    <n v="2500"/>
    <n v="31.25"/>
  </r>
  <r>
    <s v="MAYO"/>
    <x v="6"/>
    <s v="CHITRÉ"/>
    <s v="Reyes Alexander Solis Ureña"/>
    <s v="6-712-1001"/>
    <s v="03061-0005-2022"/>
    <n v="1"/>
    <n v="1"/>
    <m/>
    <m/>
    <m/>
    <m/>
    <n v="1"/>
    <s v="TRANSPORTE PECUARIO"/>
    <m/>
    <m/>
    <n v="2500"/>
    <n v="31.25"/>
  </r>
  <r>
    <s v="MAYO"/>
    <x v="6"/>
    <s v="CHITRÉ"/>
    <s v="Maria Encarnacion Hernandez Perez"/>
    <s v="6-35-543"/>
    <s v="03061-0006-2022"/>
    <n v="1"/>
    <n v="1"/>
    <m/>
    <m/>
    <m/>
    <m/>
    <n v="1"/>
    <s v="TRANSPORTE PECUARIO"/>
    <m/>
    <m/>
    <n v="2500"/>
    <n v="31.25"/>
  </r>
  <r>
    <s v="MAYO"/>
    <x v="6"/>
    <s v="CHITRÉ"/>
    <s v="Hector Javier Osorio Cedeño"/>
    <s v="6-53-435"/>
    <s v="03061-0007-2022"/>
    <n v="1"/>
    <n v="1"/>
    <m/>
    <m/>
    <m/>
    <m/>
    <n v="1"/>
    <s v="TRANSPORTE PECUARIO"/>
    <m/>
    <m/>
    <n v="2500"/>
    <n v="31.25"/>
  </r>
  <r>
    <s v="MAYO"/>
    <x v="6"/>
    <s v="CHITRÉ"/>
    <s v="Damaris Esther Gonzalez Barria de Nuñez"/>
    <s v="6-57-540"/>
    <s v="03061-0008-2022"/>
    <n v="1"/>
    <n v="1"/>
    <m/>
    <m/>
    <m/>
    <m/>
    <n v="1"/>
    <s v="TRANSPORTE PECUARIO"/>
    <m/>
    <m/>
    <n v="2500"/>
    <n v="31.25"/>
  </r>
  <r>
    <s v="MAYO"/>
    <x v="6"/>
    <s v="CHITRÉ"/>
    <s v="Horacio  Gomez Rodriguez"/>
    <s v="6-56-696"/>
    <s v="03061-0009-2022"/>
    <n v="1"/>
    <n v="1"/>
    <m/>
    <m/>
    <m/>
    <m/>
    <n v="1"/>
    <s v="TRANSPORTE PECUARIO"/>
    <m/>
    <m/>
    <n v="2500"/>
    <n v="31.25"/>
  </r>
  <r>
    <s v="MAYO"/>
    <x v="6"/>
    <s v="CHITRÉ"/>
    <s v="Concepcion Chavarria Castillero"/>
    <s v="6-58-2601"/>
    <s v="03061-0010-2022"/>
    <n v="1"/>
    <n v="1"/>
    <m/>
    <m/>
    <m/>
    <m/>
    <n v="1"/>
    <s v="TRANSPORTE PECUARIO"/>
    <m/>
    <m/>
    <n v="2500"/>
    <n v="31.25"/>
  </r>
  <r>
    <s v="MAYO"/>
    <x v="6"/>
    <s v="CHITRÉ"/>
    <s v="Aurelio Corrales Bernal"/>
    <s v="6-65-230"/>
    <s v="03061-0011-2022"/>
    <n v="1"/>
    <n v="1"/>
    <m/>
    <m/>
    <m/>
    <m/>
    <n v="1"/>
    <s v="TRANSPORTE PECUARIO"/>
    <m/>
    <m/>
    <n v="2500"/>
    <n v="31.25"/>
  </r>
  <r>
    <s v="MAYO"/>
    <x v="6"/>
    <s v="CHITRÉ"/>
    <s v="David Vergara Martinez"/>
    <s v="6-72-116"/>
    <s v="03061-0012-2022"/>
    <n v="1"/>
    <n v="1"/>
    <m/>
    <m/>
    <m/>
    <m/>
    <n v="1"/>
    <s v="TRANSPORTE PECUARIO"/>
    <m/>
    <m/>
    <n v="2500"/>
    <n v="31.25"/>
  </r>
  <r>
    <s v="MAYO"/>
    <x v="6"/>
    <s v="CHITRÉ"/>
    <s v="Edisson S Rodriguez Hernandez"/>
    <s v="6-718-2294"/>
    <s v="03061-0013-2022"/>
    <n v="1"/>
    <n v="1"/>
    <m/>
    <m/>
    <m/>
    <m/>
    <n v="1"/>
    <s v="TRANSPORTE PECUARIO"/>
    <m/>
    <m/>
    <n v="2500"/>
    <n v="31.25"/>
  </r>
  <r>
    <s v="MAYO"/>
    <x v="6"/>
    <s v="CHITRÉ"/>
    <s v="Elpidio Arena Barria"/>
    <s v="6-41-1485"/>
    <s v="03061-0014-2022"/>
    <n v="1"/>
    <n v="1"/>
    <m/>
    <m/>
    <m/>
    <m/>
    <n v="1"/>
    <s v="TRANSPORTE PECUARIO"/>
    <m/>
    <m/>
    <n v="2500"/>
    <n v="31.25"/>
  </r>
  <r>
    <s v="MAYO"/>
    <x v="6"/>
    <s v="CHITRÉ"/>
    <s v="Juan Alberto Monterrey Florez "/>
    <s v="6-87-787"/>
    <s v="03061-0015-2022"/>
    <n v="1"/>
    <n v="1"/>
    <m/>
    <m/>
    <m/>
    <m/>
    <n v="1"/>
    <s v="TRANSPORTE PECUARIO"/>
    <m/>
    <m/>
    <n v="2500"/>
    <n v="31.25"/>
  </r>
  <r>
    <s v="MAYO"/>
    <x v="6"/>
    <s v="CHITRÉ"/>
    <s v="Angela Feliciana Barria Vega"/>
    <s v="6-704-243"/>
    <s v="03061-0016-2022"/>
    <n v="1"/>
    <n v="1"/>
    <m/>
    <m/>
    <m/>
    <m/>
    <n v="1"/>
    <s v="TRANSPORTE PECUARIO"/>
    <m/>
    <m/>
    <n v="2500"/>
    <n v="31.25"/>
  </r>
  <r>
    <s v="MAYO"/>
    <x v="6"/>
    <s v="CHITRÉ"/>
    <s v="Israel Dominguez Noriega"/>
    <s v="6-89-296"/>
    <s v="03061-0017-202"/>
    <n v="1"/>
    <n v="1"/>
    <m/>
    <m/>
    <m/>
    <m/>
    <n v="1"/>
    <s v="TRANSPORTE PECUARIO"/>
    <m/>
    <m/>
    <n v="2500"/>
    <n v="31.25"/>
  </r>
  <r>
    <s v="MAYO"/>
    <x v="6"/>
    <s v="CHITRÉ"/>
    <s v="Manuel Antonio Ojo Chavez"/>
    <s v="7-118-922"/>
    <s v="03061-0018-2022"/>
    <n v="1"/>
    <n v="1"/>
    <m/>
    <m/>
    <m/>
    <m/>
    <n v="1"/>
    <s v="TRANSPORTE PECUARIO"/>
    <m/>
    <m/>
    <n v="2500"/>
    <n v="31.25"/>
  </r>
  <r>
    <s v="MAYO"/>
    <x v="6"/>
    <s v="CHITRÉ"/>
    <s v="Victor Manuel Barria Avila"/>
    <s v="6-707-2384"/>
    <s v="03061-0019-2022"/>
    <n v="1"/>
    <n v="1"/>
    <m/>
    <m/>
    <m/>
    <m/>
    <n v="1"/>
    <s v="TRANSPORTE PECUARIO"/>
    <m/>
    <m/>
    <n v="2500"/>
    <n v="31.25"/>
  </r>
  <r>
    <s v="MAYO"/>
    <x v="6"/>
    <s v="CHITRÉ"/>
    <s v="Jose Isrrael Peña "/>
    <s v="6-73-797"/>
    <s v="03061-0020-2022"/>
    <n v="1"/>
    <n v="1"/>
    <m/>
    <m/>
    <m/>
    <m/>
    <n v="1"/>
    <s v="TRANSPORTE PECUARIO"/>
    <m/>
    <m/>
    <n v="2500"/>
    <n v="31.25"/>
  </r>
  <r>
    <s v="MAYO"/>
    <x v="6"/>
    <s v="CHITRÉ"/>
    <s v="Erybel E Moreno Bravo "/>
    <s v="6-76-79"/>
    <s v="03061-0021-2022"/>
    <n v="1"/>
    <n v="1"/>
    <m/>
    <m/>
    <m/>
    <m/>
    <n v="1"/>
    <s v="TRANSPORTE PECUARIO"/>
    <m/>
    <m/>
    <n v="2500"/>
    <n v="31.25"/>
  </r>
  <r>
    <s v="MAYO"/>
    <x v="6"/>
    <s v="CHITRÉ"/>
    <s v="Edgar Tomas Chacon Rodriguez"/>
    <s v="6-701-1941"/>
    <s v="03061-0022-2022"/>
    <n v="1"/>
    <n v="1"/>
    <m/>
    <m/>
    <m/>
    <m/>
    <n v="1"/>
    <s v="TRANSPORTE PECUARIO"/>
    <m/>
    <m/>
    <n v="2500"/>
    <n v="31.25"/>
  </r>
  <r>
    <s v="MAYO"/>
    <x v="6"/>
    <s v="CHITRÉ"/>
    <s v="Isidro Quintero Jimenez"/>
    <s v="7-68-612"/>
    <s v="03061-0023-2022"/>
    <n v="1"/>
    <n v="1"/>
    <m/>
    <m/>
    <m/>
    <m/>
    <n v="1"/>
    <s v="TRANSPORTE PECUARIO"/>
    <m/>
    <m/>
    <n v="2500"/>
    <n v="31.25"/>
  </r>
  <r>
    <s v="MAYO"/>
    <x v="6"/>
    <s v="CHITRÉ"/>
    <s v="Leidy Judith Atencio Rodriguez"/>
    <s v="6-55-2294"/>
    <s v="03061-0024-2022"/>
    <n v="1"/>
    <n v="1"/>
    <m/>
    <m/>
    <m/>
    <m/>
    <n v="1"/>
    <s v="TRANSPORTE PECUARIO"/>
    <m/>
    <m/>
    <n v="2500"/>
    <n v="31.25"/>
  </r>
  <r>
    <s v="MAYO"/>
    <x v="6"/>
    <s v="CHITRÉ"/>
    <s v="Edwin Ariel Gonzalez Godoy"/>
    <s v="6-55-1817"/>
    <s v="03061-0025-2022"/>
    <n v="1"/>
    <n v="1"/>
    <m/>
    <m/>
    <m/>
    <m/>
    <n v="1"/>
    <s v="TRANSPORTE PECUARIO"/>
    <m/>
    <m/>
    <n v="2500"/>
    <n v="31.25"/>
  </r>
  <r>
    <s v="MAYO"/>
    <x v="6"/>
    <s v="CHITRÉ"/>
    <s v="Minerva Edith Sandoval Marciaga"/>
    <s v="6-55-1423"/>
    <s v="03061-0026-2022"/>
    <n v="1"/>
    <n v="1"/>
    <m/>
    <m/>
    <m/>
    <m/>
    <n v="1"/>
    <s v="TRANSPORTE PECUARIO"/>
    <m/>
    <m/>
    <n v="2500"/>
    <n v="31.25"/>
  </r>
  <r>
    <s v="MAYO"/>
    <x v="6"/>
    <s v="CHITRÉ"/>
    <s v="Duying Bustavino De Leon"/>
    <s v="6-53-1963"/>
    <s v="03061-0027-2022"/>
    <n v="1"/>
    <n v="1"/>
    <m/>
    <m/>
    <m/>
    <m/>
    <n v="1"/>
    <s v="TRANSPORTE PECUARIO"/>
    <m/>
    <m/>
    <n v="2500"/>
    <n v="31.25"/>
  </r>
  <r>
    <s v="MAYO"/>
    <x v="6"/>
    <s v="CHITRÉ"/>
    <s v="Graciela Maria Rios Nieto"/>
    <s v="6-33-115"/>
    <s v="03061-0028-2022"/>
    <n v="1"/>
    <n v="1"/>
    <m/>
    <m/>
    <m/>
    <m/>
    <n v="1"/>
    <s v="TRANSPORTE PECUARIO"/>
    <m/>
    <m/>
    <n v="2500"/>
    <n v="31.25"/>
  </r>
  <r>
    <s v="MAYO"/>
    <x v="6"/>
    <s v="CHITRÉ"/>
    <s v="Olegario Antonio Mancomo Osorio"/>
    <s v="6-31-370"/>
    <s v="03061-0029-2022"/>
    <n v="1"/>
    <n v="1"/>
    <m/>
    <m/>
    <m/>
    <m/>
    <n v="1"/>
    <s v="TRANSPORTE PECUARIO"/>
    <m/>
    <m/>
    <n v="2500"/>
    <n v="31.25"/>
  </r>
  <r>
    <s v="MAYO"/>
    <x v="6"/>
    <s v="CHITRÉ"/>
    <s v="Evelia Zoraida Trejos Garcia"/>
    <s v="6-40-429"/>
    <s v="03061-0030-2022"/>
    <n v="1"/>
    <n v="1"/>
    <m/>
    <m/>
    <m/>
    <m/>
    <n v="1"/>
    <s v="TRANSPORTE PECUARIO"/>
    <m/>
    <m/>
    <n v="2500"/>
    <n v="31.25"/>
  </r>
  <r>
    <s v="MAYO"/>
    <x v="6"/>
    <s v="CHITRÉ"/>
    <s v="Edgardo Enrique Quintero Barba"/>
    <s v="6-52-2686"/>
    <s v="03061-0031-2022"/>
    <n v="1"/>
    <n v="1"/>
    <m/>
    <m/>
    <m/>
    <m/>
    <n v="1"/>
    <s v="TRANSPORTE PECUARIO"/>
    <m/>
    <m/>
    <n v="2500"/>
    <n v="31.25"/>
  </r>
  <r>
    <s v="MAYO"/>
    <x v="6"/>
    <s v="CHITRÉ"/>
    <s v="Rutilio Abel Cedeño Sandoval"/>
    <s v="6-66-159"/>
    <s v="03061-0032-2022"/>
    <n v="1"/>
    <n v="1"/>
    <m/>
    <m/>
    <m/>
    <m/>
    <n v="1"/>
    <s v="TRANSPORTE PECUARIO"/>
    <m/>
    <m/>
    <n v="2500"/>
    <n v="31.25"/>
  </r>
  <r>
    <s v="MAYO"/>
    <x v="6"/>
    <s v="CHITRÉ"/>
    <s v="Carmen Maria Polo Aguirre"/>
    <s v="6-38-188"/>
    <s v="03061-0033-2022"/>
    <n v="1"/>
    <n v="1"/>
    <m/>
    <m/>
    <m/>
    <m/>
    <n v="1"/>
    <s v="TRANSPORTE PECUARIO"/>
    <m/>
    <m/>
    <n v="2500"/>
    <n v="31.25"/>
  </r>
  <r>
    <s v="MAYO"/>
    <x v="6"/>
    <s v="CHITRÉ"/>
    <s v="Miguel Alfonso Mendieta Cedeño"/>
    <s v="6-39-584"/>
    <s v="03061-0034-2022"/>
    <n v="1"/>
    <n v="1"/>
    <m/>
    <m/>
    <m/>
    <m/>
    <n v="1"/>
    <s v="TRANSPORTE PECUARIO"/>
    <m/>
    <m/>
    <n v="2500"/>
    <n v="31.25"/>
  </r>
  <r>
    <s v="MAYO"/>
    <x v="6"/>
    <s v="CHITRÉ"/>
    <s v="Climaco Villalobos Canto"/>
    <s v="6-39-970"/>
    <s v="03061-0035-2022"/>
    <n v="1"/>
    <n v="1"/>
    <m/>
    <m/>
    <m/>
    <m/>
    <n v="1"/>
    <s v="TRANSPORTE PECUARIO"/>
    <m/>
    <m/>
    <n v="2500"/>
    <n v="31.25"/>
  </r>
  <r>
    <s v="MAYO"/>
    <x v="6"/>
    <s v="CHITRÉ"/>
    <s v="Jose Antonio Gonzalez Bustamante"/>
    <s v="6-50-1284"/>
    <s v="03061-0036-2022"/>
    <n v="1"/>
    <n v="1"/>
    <m/>
    <m/>
    <m/>
    <m/>
    <n v="1"/>
    <s v="TRANSPORTE PECUARIO"/>
    <m/>
    <m/>
    <n v="2500"/>
    <n v="31.25"/>
  </r>
  <r>
    <s v="MAYO"/>
    <x v="6"/>
    <s v="CHITRÉ"/>
    <s v="Pedro Jose Alfonso"/>
    <s v="6-35-257"/>
    <s v="03061-0037-2022"/>
    <n v="1"/>
    <n v="1"/>
    <m/>
    <m/>
    <m/>
    <m/>
    <n v="1"/>
    <s v="TRANSPORTE PECUARIO"/>
    <m/>
    <m/>
    <n v="2500"/>
    <n v="31.25"/>
  </r>
  <r>
    <s v="MAYO"/>
    <x v="6"/>
    <s v="CHITRÉ"/>
    <s v="Jaime Alexis Canto Gomez"/>
    <s v="6-56-2393"/>
    <s v="03061-0038-2022"/>
    <n v="1"/>
    <n v="1"/>
    <m/>
    <m/>
    <m/>
    <m/>
    <n v="1"/>
    <s v="TRANSPORTE PECUARIO"/>
    <m/>
    <m/>
    <n v="2500"/>
    <n v="31.25"/>
  </r>
  <r>
    <s v="MAYO"/>
    <x v="6"/>
    <s v="CHITRÉ"/>
    <s v="Dimas Batista Valdes"/>
    <s v="6-58-1129"/>
    <s v="03061-0039-2022"/>
    <n v="1"/>
    <n v="1"/>
    <m/>
    <m/>
    <m/>
    <m/>
    <n v="1"/>
    <s v="TRANSPORTE PECUARIO"/>
    <m/>
    <m/>
    <n v="2500"/>
    <n v="31.25"/>
  </r>
  <r>
    <s v="MAYO"/>
    <x v="6"/>
    <s v="CHITRÉ"/>
    <s v="Sergio Melendez Arauz"/>
    <s v="6-58-1711"/>
    <s v="03061-0040-2022"/>
    <n v="1"/>
    <n v="1"/>
    <m/>
    <m/>
    <m/>
    <m/>
    <n v="1"/>
    <s v="TRANSPORTE PECUARIO"/>
    <m/>
    <m/>
    <n v="2500"/>
    <n v="31.25"/>
  </r>
  <r>
    <s v="MAYO"/>
    <x v="6"/>
    <s v="CHITRÉ"/>
    <s v="Gabriel Marciaga Gonzalez"/>
    <s v="6-48-881"/>
    <s v="03061-0041-2022"/>
    <n v="1"/>
    <n v="1"/>
    <m/>
    <m/>
    <m/>
    <m/>
    <n v="1"/>
    <s v="TRANSPORTE PECUARIO"/>
    <m/>
    <m/>
    <n v="2500"/>
    <n v="31.25"/>
  </r>
  <r>
    <s v="MAYO"/>
    <x v="6"/>
    <s v="CHITRÉ"/>
    <s v="Merelin Jamileth Osorio Peña"/>
    <s v="6-705-235"/>
    <s v="03061-0042-2022"/>
    <n v="1"/>
    <n v="1"/>
    <m/>
    <m/>
    <m/>
    <m/>
    <n v="1"/>
    <s v="TRANSPORTE PECUARIO"/>
    <m/>
    <m/>
    <n v="2500"/>
    <n v="31.25"/>
  </r>
  <r>
    <s v="MAYO"/>
    <x v="6"/>
    <s v="CHITRÉ"/>
    <s v="Juan Alberto Moreno Melgar"/>
    <s v="6-62-92"/>
    <s v="03061-0044-2022"/>
    <n v="1"/>
    <n v="1"/>
    <m/>
    <m/>
    <m/>
    <m/>
    <n v="1"/>
    <s v="TRANSPORTE PECUARIO"/>
    <m/>
    <m/>
    <n v="2500"/>
    <n v="31.25"/>
  </r>
  <r>
    <s v="MAYO"/>
    <x v="6"/>
    <s v="CHITRÉ"/>
    <s v="Rodolfo Antonio Clderon Rodriguez"/>
    <s v="6-71-705"/>
    <s v="03061-0045-2022"/>
    <n v="1"/>
    <n v="1"/>
    <m/>
    <m/>
    <m/>
    <m/>
    <n v="1"/>
    <s v="TRANSPORTE PECUARIO"/>
    <m/>
    <m/>
    <n v="2500"/>
    <n v="31.25"/>
  </r>
  <r>
    <s v="MAYO"/>
    <x v="6"/>
    <s v="CHITRÉ"/>
    <s v="Samuel Alfonos Moreno"/>
    <s v="6-48-877"/>
    <s v="03061-0048-2022"/>
    <n v="1"/>
    <n v="1"/>
    <m/>
    <m/>
    <m/>
    <m/>
    <n v="1"/>
    <s v="TRANSPORTE PECUARIO"/>
    <m/>
    <m/>
    <n v="2500"/>
    <n v="31.25"/>
  </r>
  <r>
    <s v="MAYO"/>
    <x v="6"/>
    <s v="CHITRÉ"/>
    <s v="Pablo Enrique Polo Franco"/>
    <s v="6-19-756"/>
    <s v="03061-0051-2022"/>
    <n v="1"/>
    <n v="1"/>
    <m/>
    <m/>
    <m/>
    <m/>
    <n v="1"/>
    <s v="TRANSPORTE PECUARIO"/>
    <m/>
    <m/>
    <n v="2500"/>
    <n v="31.25"/>
  </r>
  <r>
    <s v="MAYO"/>
    <x v="6"/>
    <s v="CHITRÉ"/>
    <s v="Camen Maria Peralta De Cortes"/>
    <s v="7-71-798"/>
    <s v="03061-0053-2022"/>
    <n v="1"/>
    <n v="1"/>
    <m/>
    <m/>
    <m/>
    <m/>
    <n v="1"/>
    <s v="TRANSPORTE PECUARIO"/>
    <m/>
    <m/>
    <n v="4800"/>
    <n v="48.5"/>
  </r>
  <r>
    <s v="MAYO"/>
    <x v="6"/>
    <s v="CHITRÉ"/>
    <s v="Camen Maria Peralta De Cortes"/>
    <s v="7-71-798"/>
    <s v="03061-0054-2022"/>
    <n v="1"/>
    <n v="1"/>
    <m/>
    <m/>
    <m/>
    <m/>
    <n v="1"/>
    <s v="TRANSPORTE PECUARIO"/>
    <m/>
    <m/>
    <n v="2200"/>
    <n v="29"/>
  </r>
  <r>
    <s v="MAYO"/>
    <x v="6"/>
    <s v="CHITRÉ"/>
    <s v="Marlon Gustabo Delgado Garrido"/>
    <s v="7-704-1032"/>
    <s v="03061-0055-2022"/>
    <n v="1"/>
    <n v="1"/>
    <m/>
    <m/>
    <m/>
    <m/>
    <n v="1"/>
    <s v="TRANSPORTE PECUARIO"/>
    <m/>
    <m/>
    <n v="4200"/>
    <n v="44"/>
  </r>
  <r>
    <s v="MAYO"/>
    <x v="6"/>
    <s v="CHITRÉ"/>
    <s v="Pacifico Marciaga Ureña"/>
    <s v="6-53-2571"/>
    <s v="03061-0056-2022"/>
    <n v="1"/>
    <n v="1"/>
    <m/>
    <m/>
    <m/>
    <m/>
    <n v="1"/>
    <s v="TRANSPORTE PECUARIO"/>
    <m/>
    <m/>
    <n v="2500"/>
    <n v="31.25"/>
  </r>
  <r>
    <s v="MAYO"/>
    <x v="6"/>
    <s v="OCÚ"/>
    <s v="Ribelino Rodriguez Ojo"/>
    <s v="6-714-2325"/>
    <s v="03062-0002-2022"/>
    <n v="1"/>
    <n v="1"/>
    <m/>
    <m/>
    <m/>
    <m/>
    <n v="1"/>
    <s v="TRANSPORTE PECUARIO"/>
    <m/>
    <m/>
    <n v="2500"/>
    <n v="31.25"/>
  </r>
  <r>
    <s v="MAYO"/>
    <x v="6"/>
    <s v="OCÚ"/>
    <s v="Filomena Avila Rodriguez"/>
    <s v="6-55-315"/>
    <s v="03062-0003-2022"/>
    <n v="1"/>
    <n v="1"/>
    <m/>
    <m/>
    <m/>
    <m/>
    <n v="1"/>
    <s v="TRANSPORTE PECUARIO"/>
    <m/>
    <m/>
    <n v="2500"/>
    <n v="31.25"/>
  </r>
  <r>
    <s v="MAYO"/>
    <x v="6"/>
    <s v="OCÚ"/>
    <s v="Jackeline Castroverde Gonzalez"/>
    <s v="6-58-1517"/>
    <s v="03062-0004-2022"/>
    <n v="1"/>
    <n v="1"/>
    <m/>
    <m/>
    <m/>
    <m/>
    <n v="1"/>
    <s v="TRANSPORTE PECUARIO"/>
    <m/>
    <m/>
    <n v="2500"/>
    <n v="31.25"/>
  </r>
  <r>
    <s v="MAYO"/>
    <x v="6"/>
    <s v="OCÚ"/>
    <s v="Adonai Tores Mitre"/>
    <s v="6-48-1311"/>
    <s v="03062-0005-2022"/>
    <n v="1"/>
    <n v="1"/>
    <m/>
    <m/>
    <m/>
    <m/>
    <n v="1"/>
    <s v="TRANSPORTE PECUARIO"/>
    <m/>
    <m/>
    <n v="2500"/>
    <n v="31.25"/>
  </r>
  <r>
    <s v="MAYO"/>
    <x v="6"/>
    <s v="OCÚ"/>
    <s v="Angel Santos Tello Pinto"/>
    <s v="6-76-477"/>
    <s v="03062-0006-2022"/>
    <n v="1"/>
    <n v="1"/>
    <m/>
    <m/>
    <m/>
    <m/>
    <n v="1"/>
    <s v="TRANSPORTE PECUARIO"/>
    <m/>
    <m/>
    <n v="2500"/>
    <n v="31.25"/>
  </r>
  <r>
    <s v="MAYO"/>
    <x v="6"/>
    <s v="OCÚ"/>
    <s v="Briceida Guitierrez Cueva "/>
    <s v="6-87-261"/>
    <s v="03062-0007-2022"/>
    <n v="1"/>
    <n v="1"/>
    <m/>
    <m/>
    <m/>
    <m/>
    <n v="1"/>
    <s v="TRANSPORTE PECUARIO"/>
    <m/>
    <m/>
    <n v="2500"/>
    <n v="31.25"/>
  </r>
  <r>
    <s v="MAYO"/>
    <x v="6"/>
    <s v="OCÚ"/>
    <s v="Pacifico Aizprua Barria"/>
    <s v="6-38-898"/>
    <s v="03062-0008-2022"/>
    <n v="1"/>
    <n v="1"/>
    <m/>
    <m/>
    <m/>
    <m/>
    <n v="1"/>
    <s v="TRANSPORTE PECUARIO"/>
    <m/>
    <m/>
    <n v="2500"/>
    <n v="31.25"/>
  </r>
  <r>
    <s v="MAYO"/>
    <x v="6"/>
    <s v="OCÚ"/>
    <s v="Bladimir Ulices Acosta Higuera"/>
    <s v="6-705-1606"/>
    <s v="03062-0009-2022"/>
    <n v="1"/>
    <n v="1"/>
    <m/>
    <m/>
    <m/>
    <m/>
    <n v="1"/>
    <s v="TRANSPORTE PECUARIO"/>
    <m/>
    <m/>
    <n v="2500"/>
    <n v="31.25"/>
  </r>
  <r>
    <s v="MAYO"/>
    <x v="6"/>
    <s v="OCÚ"/>
    <s v="Esther R Chong Sanchez"/>
    <s v="3-85-329"/>
    <s v="03062-0010-2022"/>
    <n v="1"/>
    <n v="1"/>
    <m/>
    <m/>
    <m/>
    <m/>
    <n v="1"/>
    <s v="TRANSPORTE PECUARIO"/>
    <m/>
    <m/>
    <n v="2500"/>
    <n v="31.25"/>
  </r>
  <r>
    <s v="MAYO"/>
    <x v="6"/>
    <s v="OCÚ"/>
    <s v="Doralis Rodriguez Ureña"/>
    <s v="6-76-901"/>
    <s v="03062-0011-2022"/>
    <n v="1"/>
    <n v="1"/>
    <m/>
    <m/>
    <m/>
    <m/>
    <n v="1"/>
    <s v="TRANSPORTE PECUARIO"/>
    <m/>
    <m/>
    <n v="2500"/>
    <n v="31.25"/>
  </r>
  <r>
    <s v="MAYO"/>
    <x v="6"/>
    <s v="OCÚ"/>
    <s v="Cesar Alonso Navarro Rodriguez"/>
    <s v="2-56-693"/>
    <s v="03062-0012-2022"/>
    <n v="1"/>
    <n v="1"/>
    <m/>
    <m/>
    <m/>
    <m/>
    <n v="1"/>
    <s v="TRANSPORTE PECUARIO"/>
    <m/>
    <m/>
    <n v="2500"/>
    <n v="31.25"/>
  </r>
  <r>
    <s v="MAYO"/>
    <x v="6"/>
    <s v="OCÚ"/>
    <s v="Yazmin Arcia Espinosa"/>
    <s v="6-83-746"/>
    <s v="03062-0013-2022"/>
    <n v="1"/>
    <n v="1"/>
    <m/>
    <m/>
    <m/>
    <m/>
    <n v="1"/>
    <s v="TRANSPORTE PECUARIO"/>
    <m/>
    <m/>
    <n v="2500"/>
    <n v="31.25"/>
  </r>
  <r>
    <s v="MAYO"/>
    <x v="6"/>
    <s v="OCÚ"/>
    <s v="Jose Milciades Gonzalez Mitre"/>
    <s v="6-46-1994"/>
    <s v="03062-0014-2022"/>
    <n v="1"/>
    <n v="1"/>
    <m/>
    <m/>
    <m/>
    <m/>
    <n v="1"/>
    <s v="TRANSPORTE PECUARIO"/>
    <m/>
    <m/>
    <n v="2500"/>
    <n v="31.25"/>
  </r>
  <r>
    <s v="MAYO"/>
    <x v="6"/>
    <s v="OCÚ"/>
    <s v="Javier Enrique Dominguez Gonzalez"/>
    <s v="8-310-843"/>
    <s v="03062-0015-2022"/>
    <n v="1"/>
    <n v="1"/>
    <m/>
    <m/>
    <m/>
    <m/>
    <n v="1"/>
    <s v="TRANSPORTE PECUARIO"/>
    <m/>
    <m/>
    <n v="2500"/>
    <n v="31.25"/>
  </r>
  <r>
    <s v="MAYO"/>
    <x v="6"/>
    <s v="OCÚ"/>
    <s v="Fermin Rodriguez Rojas"/>
    <s v="6-58-1118"/>
    <s v="03062-0016-2022"/>
    <n v="1"/>
    <n v="1"/>
    <m/>
    <m/>
    <m/>
    <m/>
    <n v="1"/>
    <s v="TRANSPORTE PECUARIO"/>
    <m/>
    <m/>
    <n v="2500"/>
    <n v="31.25"/>
  </r>
  <r>
    <s v="MAYO"/>
    <x v="6"/>
    <s v="OCÚ"/>
    <s v="Maria Luisa Vega Navaro"/>
    <s v="7-80-528"/>
    <s v="03062-0017-2022"/>
    <n v="1"/>
    <n v="1"/>
    <m/>
    <m/>
    <m/>
    <m/>
    <n v="1"/>
    <s v="TRANSPORTE PECUARIO"/>
    <m/>
    <m/>
    <n v="2500"/>
    <n v="31.25"/>
  </r>
  <r>
    <s v="MAYO"/>
    <x v="6"/>
    <s v="OCÚ"/>
    <s v="Alexis Manuel Escobar Osorio"/>
    <s v="6-48-305"/>
    <s v="03062-0018-2022"/>
    <n v="1"/>
    <n v="1"/>
    <m/>
    <m/>
    <m/>
    <m/>
    <n v="1"/>
    <s v="TRANSPORTE PECUARIO"/>
    <m/>
    <m/>
    <n v="2500"/>
    <n v="31.25"/>
  </r>
  <r>
    <s v="MAYO"/>
    <x v="6"/>
    <s v="OCÚ"/>
    <s v="Miguel Angel Maure"/>
    <s v="9-730-1450"/>
    <s v="03062-0019-2022"/>
    <n v="1"/>
    <n v="1"/>
    <m/>
    <m/>
    <m/>
    <m/>
    <n v="1"/>
    <s v="TRANSPORTE PECUARIO"/>
    <m/>
    <m/>
    <n v="2500"/>
    <n v="31.25"/>
  </r>
  <r>
    <s v="MAYO"/>
    <x v="6"/>
    <s v="OCÚ"/>
    <s v="Manuel Frias Pinzon"/>
    <s v="6-701-398"/>
    <s v="03062-0020-2022"/>
    <n v="1"/>
    <n v="1"/>
    <m/>
    <m/>
    <m/>
    <m/>
    <n v="1"/>
    <s v="TRANSPORTE PECUARIO"/>
    <m/>
    <m/>
    <n v="2500"/>
    <n v="31.25"/>
  </r>
  <r>
    <s v="MAYO"/>
    <x v="6"/>
    <s v="OCÚ"/>
    <s v="Lino Espinosa Tejeira"/>
    <s v="6-46-2099"/>
    <s v="03062-0021-2022"/>
    <n v="1"/>
    <n v="1"/>
    <m/>
    <m/>
    <m/>
    <m/>
    <n v="1"/>
    <s v="TRANSPORTE PECUARIO"/>
    <m/>
    <m/>
    <n v="2500"/>
    <n v="31.25"/>
  </r>
  <r>
    <s v="MAYO"/>
    <x v="6"/>
    <s v="OCÚ"/>
    <s v="Raul Isaac Aguilar Arcia"/>
    <s v="6-708-1672"/>
    <s v="03062-0022-2022"/>
    <n v="1"/>
    <n v="1"/>
    <m/>
    <m/>
    <m/>
    <m/>
    <n v="1"/>
    <s v="TRANSPORTE PECUARIO"/>
    <m/>
    <m/>
    <n v="2500"/>
    <n v="31.25"/>
  </r>
  <r>
    <s v="MAYO"/>
    <x v="6"/>
    <s v="OCÚ"/>
    <s v="Ricauter Barrera Mitre"/>
    <s v="6-80-884"/>
    <s v="03062-0023-2022"/>
    <n v="1"/>
    <n v="1"/>
    <m/>
    <m/>
    <m/>
    <m/>
    <n v="1"/>
    <s v="TRANSPORTE PECUARIO"/>
    <m/>
    <m/>
    <n v="2500"/>
    <n v="31.25"/>
  </r>
  <r>
    <s v="MAYO"/>
    <x v="6"/>
    <s v="OCÚ"/>
    <s v="Jose De La Rosa Serrano Chavez"/>
    <s v="6-48-2277"/>
    <s v="03062-0024-2022"/>
    <n v="1"/>
    <n v="1"/>
    <m/>
    <m/>
    <m/>
    <m/>
    <n v="1"/>
    <s v="TRANSPORTE PECUARIO"/>
    <m/>
    <m/>
    <n v="2500"/>
    <n v="31.25"/>
  </r>
  <r>
    <s v="MAYO"/>
    <x v="6"/>
    <s v="OCÚ"/>
    <s v="Grenal Humberto Deago Sandoval"/>
    <s v="6-86-452"/>
    <s v="03062-0025-2022"/>
    <n v="1"/>
    <n v="1"/>
    <m/>
    <m/>
    <m/>
    <m/>
    <n v="1"/>
    <s v="TRANSPORTE PECUARIO"/>
    <m/>
    <m/>
    <n v="2500"/>
    <n v="31.25"/>
  </r>
  <r>
    <s v="MAYO"/>
    <x v="6"/>
    <s v="OCÚ"/>
    <s v="Jose Manuel Higuera Crue"/>
    <s v="6-703-911"/>
    <s v="03062-0026-2022"/>
    <n v="1"/>
    <n v="1"/>
    <m/>
    <m/>
    <m/>
    <m/>
    <n v="1"/>
    <s v="TRANSPORTE PECUARIO"/>
    <m/>
    <m/>
    <n v="2500"/>
    <n v="31.25"/>
  </r>
  <r>
    <s v="MAYO"/>
    <x v="6"/>
    <s v="OCÚ"/>
    <s v="David Ureña Lopez"/>
    <s v="6-65-663"/>
    <s v="03062-0027-2022"/>
    <n v="1"/>
    <n v="1"/>
    <m/>
    <m/>
    <m/>
    <m/>
    <n v="1"/>
    <s v="TRANSPORTE PECUARIO"/>
    <m/>
    <m/>
    <n v="2500"/>
    <n v="31.25"/>
  </r>
  <r>
    <s v="MAYO"/>
    <x v="6"/>
    <s v="OCÚ"/>
    <s v="Andres Heliodoro Almanza Rodriguez"/>
    <s v="6-48-2040"/>
    <s v="03062-0028-2022"/>
    <n v="1"/>
    <n v="1"/>
    <m/>
    <m/>
    <m/>
    <m/>
    <n v="1"/>
    <s v="TRANSPORTE PECUARIO"/>
    <m/>
    <m/>
    <n v="2500"/>
    <n v="31.25"/>
  </r>
  <r>
    <s v="MAYO"/>
    <x v="6"/>
    <s v="OCÚ"/>
    <s v="Santiago Espinosa Campos"/>
    <s v="6-35-929"/>
    <s v="03062-0029-2022"/>
    <n v="1"/>
    <n v="1"/>
    <m/>
    <m/>
    <m/>
    <m/>
    <n v="1"/>
    <s v="TRANSPORTE PECUARIO"/>
    <m/>
    <m/>
    <n v="2500"/>
    <n v="31.25"/>
  </r>
  <r>
    <s v="MAYO"/>
    <x v="6"/>
    <s v="OCÚ"/>
    <s v="Cesar Alberto Diaz Mojica"/>
    <s v="6-61-412"/>
    <s v="03062-0030-2022"/>
    <n v="1"/>
    <n v="1"/>
    <m/>
    <m/>
    <m/>
    <m/>
    <n v="1"/>
    <s v="TRANSPORTE PECUARIO"/>
    <m/>
    <m/>
    <n v="2500"/>
    <n v="31.25"/>
  </r>
  <r>
    <s v="MAYO"/>
    <x v="6"/>
    <s v="OCÚ"/>
    <s v="Raul Israel Muñoz Marin"/>
    <s v="6-56-2271"/>
    <s v="03062-0031-2022"/>
    <n v="1"/>
    <n v="1"/>
    <m/>
    <m/>
    <m/>
    <m/>
    <n v="1"/>
    <s v="TRANSPORTE PECUARIO"/>
    <m/>
    <m/>
    <n v="2500"/>
    <n v="31.25"/>
  </r>
  <r>
    <s v="MAYO"/>
    <x v="6"/>
    <s v="OCÚ"/>
    <s v="Domingo Francisco Pimentel Marin"/>
    <s v="6-719-823"/>
    <s v="03062-0032-2022"/>
    <n v="1"/>
    <n v="1"/>
    <m/>
    <m/>
    <m/>
    <m/>
    <n v="1"/>
    <s v="TRANSPORTE PECUARIO"/>
    <m/>
    <m/>
    <n v="2500"/>
    <n v="31.25"/>
  </r>
  <r>
    <s v="MAYO"/>
    <x v="6"/>
    <s v="OCÚ"/>
    <s v="Matias Carrera Delgado"/>
    <s v="4-206-102"/>
    <s v="03062-0033-2022"/>
    <n v="1"/>
    <n v="1"/>
    <m/>
    <m/>
    <m/>
    <m/>
    <n v="1"/>
    <s v="TRANSPORTE PECUARIO"/>
    <m/>
    <m/>
    <n v="2500"/>
    <n v="31.25"/>
  </r>
  <r>
    <s v="MAYO"/>
    <x v="6"/>
    <s v="OCÚ"/>
    <s v="Jose Elias Almanza Mendoza"/>
    <s v="6-705-1336"/>
    <s v="03062-0034-2022"/>
    <n v="1"/>
    <n v="1"/>
    <m/>
    <m/>
    <m/>
    <m/>
    <n v="1"/>
    <s v="TRANSPORTE PECUARIO"/>
    <m/>
    <m/>
    <n v="2500"/>
    <n v="31.25"/>
  </r>
  <r>
    <s v="MAYO"/>
    <x v="6"/>
    <s v="OCÚ"/>
    <s v="Adalberto Lopez Noriega"/>
    <s v="6-714-1241"/>
    <s v="03062-0035-2022"/>
    <n v="1"/>
    <n v="1"/>
    <m/>
    <m/>
    <m/>
    <m/>
    <n v="1"/>
    <s v="TRANSPORTE PECUARIO"/>
    <m/>
    <m/>
    <n v="2500"/>
    <n v="31.25"/>
  </r>
  <r>
    <s v="MAYO"/>
    <x v="6"/>
    <s v="OCÚ"/>
    <s v="Alquimedez Ramos Ramos"/>
    <s v="6-705-1935"/>
    <s v="03062-0036-2022"/>
    <n v="1"/>
    <n v="1"/>
    <m/>
    <m/>
    <m/>
    <m/>
    <n v="1"/>
    <s v="TRANSPORTE PECUARIO"/>
    <m/>
    <m/>
    <n v="2500"/>
    <n v="31.25"/>
  </r>
  <r>
    <s v="MAYO"/>
    <x v="6"/>
    <s v="OCÚ"/>
    <s v="irving Josue Perez Coba"/>
    <s v="6-724-634"/>
    <s v="03062-0037-2022"/>
    <n v="1"/>
    <n v="1"/>
    <m/>
    <m/>
    <m/>
    <m/>
    <n v="1"/>
    <s v="TRANSPORTE PECUARIO"/>
    <m/>
    <m/>
    <n v="2500"/>
    <n v="31.25"/>
  </r>
  <r>
    <s v="MAYO"/>
    <x v="6"/>
    <s v="OCÚ"/>
    <s v="Oliver Ovier Peña Atencio"/>
    <s v="1-712-970"/>
    <s v="03062-0038-2022"/>
    <n v="1"/>
    <n v="1"/>
    <m/>
    <m/>
    <m/>
    <m/>
    <n v="1"/>
    <s v="TRANSPORTE PECUARIO"/>
    <m/>
    <m/>
    <n v="2500"/>
    <n v="31.25"/>
  </r>
  <r>
    <s v="MAYO"/>
    <x v="6"/>
    <s v="OCÚ"/>
    <s v="Esperanza Bernal Pinzon"/>
    <s v="6-88-741"/>
    <s v="03062-0039-2022"/>
    <n v="1"/>
    <n v="1"/>
    <m/>
    <m/>
    <m/>
    <m/>
    <n v="1"/>
    <s v="TRANSPORTE PECUARIO"/>
    <m/>
    <m/>
    <n v="2500"/>
    <n v="31.25"/>
  </r>
  <r>
    <s v="MAYO"/>
    <x v="6"/>
    <s v="OCÚ"/>
    <s v="Onix Anel Villalba Tejada"/>
    <s v="6-79-327"/>
    <s v="03062-0040-2022"/>
    <n v="1"/>
    <n v="1"/>
    <m/>
    <m/>
    <m/>
    <m/>
    <n v="1"/>
    <s v="TRANSPORTE PECUARIO"/>
    <m/>
    <m/>
    <n v="2500"/>
    <n v="31.25"/>
  </r>
  <r>
    <s v="MAYO"/>
    <x v="6"/>
    <s v="OCÚ"/>
    <s v="Didimo Mendoza Pimentel"/>
    <s v="6-79-903"/>
    <s v="03062-0041-2022"/>
    <n v="1"/>
    <n v="1"/>
    <m/>
    <m/>
    <m/>
    <m/>
    <n v="1"/>
    <s v="TRANSPORTE PECUARIO"/>
    <m/>
    <m/>
    <n v="2500"/>
    <n v="31.25"/>
  </r>
  <r>
    <s v="MAYO"/>
    <x v="6"/>
    <s v="OCÚ"/>
    <s v="Anibal Jesus Canto Atencio"/>
    <s v="8-863-27"/>
    <s v="03062-0042-2022"/>
    <n v="1"/>
    <n v="1"/>
    <m/>
    <m/>
    <m/>
    <m/>
    <n v="1"/>
    <s v="TRANSPORTE PECUARIO"/>
    <m/>
    <m/>
    <n v="2500"/>
    <n v="31.2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0">
  <r>
    <s v="MAYO"/>
    <x v="0"/>
    <s v="PENONOME"/>
    <s v="TRANSPORTE PECUARIO"/>
    <n v="20"/>
    <n v="20"/>
    <m/>
    <m/>
    <m/>
    <m/>
    <n v="20"/>
    <n v="20"/>
    <n v="50000"/>
    <n v="625"/>
  </r>
  <r>
    <s v="MAYO"/>
    <x v="0"/>
    <s v="PENONOME"/>
    <s v="MAQUINARIA Y EQUIPO"/>
    <n v="1"/>
    <m/>
    <n v="1"/>
    <m/>
    <m/>
    <m/>
    <n v="1"/>
    <n v="1"/>
    <n v="32120"/>
    <n v="339.46"/>
  </r>
  <r>
    <s v="MAYO"/>
    <x v="1"/>
    <s v="CAPIRA"/>
    <s v="MAQUINARIA Y EQUIPO"/>
    <n v="2"/>
    <m/>
    <m/>
    <n v="2"/>
    <m/>
    <m/>
    <n v="1"/>
    <n v="2"/>
    <n v="7100"/>
    <n v="56.8"/>
  </r>
  <r>
    <s v="MAYO"/>
    <x v="1"/>
    <s v="CAPIRA"/>
    <s v="INFRAESTRUCTURAS AGROPECUARIAS"/>
    <n v="1"/>
    <m/>
    <m/>
    <n v="1"/>
    <m/>
    <m/>
    <n v="1"/>
    <n v="1"/>
    <n v="8575.41"/>
    <n v="34.299999999999997"/>
  </r>
  <r>
    <s v="MAYO"/>
    <x v="1"/>
    <s v="CAPIRA"/>
    <s v="BOTES Y MOTORES"/>
    <n v="2"/>
    <m/>
    <m/>
    <n v="2"/>
    <m/>
    <m/>
    <n v="1"/>
    <n v="2"/>
    <n v="8955.5"/>
    <n v="134.33000000000001"/>
  </r>
  <r>
    <s v="MAYO"/>
    <x v="1"/>
    <s v="CAPIRA"/>
    <s v="MICROFIANZAS"/>
    <n v="1"/>
    <m/>
    <m/>
    <n v="1"/>
    <m/>
    <m/>
    <n v="1"/>
    <n v="1"/>
    <n v="10000"/>
    <n v="200"/>
  </r>
  <r>
    <s v="MAYO"/>
    <x v="1"/>
    <s v="CHAME"/>
    <s v="BOTES Y MOTORES"/>
    <n v="2"/>
    <m/>
    <m/>
    <n v="2"/>
    <m/>
    <m/>
    <n v="1"/>
    <n v="2"/>
    <n v="11050"/>
    <n v="165.75"/>
  </r>
  <r>
    <s v="MAYO"/>
    <x v="2"/>
    <s v="MARIATO"/>
    <s v="BOTES Y MOTORES"/>
    <n v="1"/>
    <m/>
    <m/>
    <n v="1"/>
    <m/>
    <m/>
    <n v="1"/>
    <n v="1"/>
    <n v="8999.99"/>
    <n v="384.07"/>
  </r>
  <r>
    <s v="MAYO"/>
    <x v="2"/>
    <s v="SONÁ"/>
    <s v="MAQUINARIA Y EQUIPO"/>
    <n v="2"/>
    <m/>
    <m/>
    <m/>
    <m/>
    <n v="2"/>
    <n v="2"/>
    <n v="2"/>
    <n v="522.16"/>
    <n v="4.18"/>
  </r>
  <r>
    <s v="MAYO"/>
    <x v="2"/>
    <s v="SONÁ"/>
    <s v="BOTES Y MOTORES"/>
    <n v="1"/>
    <m/>
    <m/>
    <n v="1"/>
    <m/>
    <m/>
    <n v="1"/>
    <n v="1"/>
    <n v="5990"/>
    <n v="400.82"/>
  </r>
  <r>
    <s v="MAYO"/>
    <x v="2"/>
    <s v="SONÁ"/>
    <s v="MICROFIANZAS"/>
    <n v="1"/>
    <m/>
    <m/>
    <n v="1"/>
    <m/>
    <m/>
    <n v="1"/>
    <n v="1"/>
    <n v="10000"/>
    <n v="400"/>
  </r>
  <r>
    <s v="MAYO"/>
    <x v="3"/>
    <s v="LAS TABLAS"/>
    <s v="MICROFIANZA"/>
    <n v="8"/>
    <m/>
    <m/>
    <n v="1"/>
    <m/>
    <m/>
    <n v="1"/>
    <n v="1"/>
    <n v="44300"/>
    <n v="886"/>
  </r>
  <r>
    <s v="MAYO"/>
    <x v="3"/>
    <s v="LAS TABLAS"/>
    <s v="BOTE Y MOTORES FUERA DE BORDA"/>
    <n v="1"/>
    <m/>
    <m/>
    <n v="1"/>
    <m/>
    <s v=" "/>
    <n v="1"/>
    <n v="1"/>
    <n v="4922"/>
    <n v="73.83"/>
  </r>
  <r>
    <s v="MAYO"/>
    <x v="3"/>
    <s v="LAS TABLAS"/>
    <s v="MAQUINARIA Y EQUIPO"/>
    <n v="1"/>
    <m/>
    <m/>
    <n v="1"/>
    <m/>
    <m/>
    <n v="1"/>
    <n v="1"/>
    <n v="7000"/>
    <n v="154.06"/>
  </r>
  <r>
    <s v="MAYO"/>
    <x v="4"/>
    <s v="CHEPO"/>
    <s v="MAQUINARIA Y EQUIPO"/>
    <n v="3"/>
    <m/>
    <n v="2"/>
    <m/>
    <n v="1"/>
    <m/>
    <n v="3"/>
    <n v="3"/>
    <n v="254517.5"/>
    <n v="2118.64"/>
  </r>
  <r>
    <s v="MAYO"/>
    <x v="5"/>
    <s v="CHITRÉ"/>
    <s v="TRANSPORTE PECUARIO"/>
    <n v="49"/>
    <n v="49"/>
    <m/>
    <m/>
    <m/>
    <m/>
    <n v="49"/>
    <n v="49"/>
    <n v="126200"/>
    <n v="1559"/>
  </r>
  <r>
    <s v="MAYO "/>
    <x v="5"/>
    <s v="OCÚ"/>
    <s v="TRANSPORTE PECUARIO"/>
    <n v="41"/>
    <n v="41"/>
    <m/>
    <m/>
    <m/>
    <m/>
    <n v="41"/>
    <n v="41"/>
    <n v="102500"/>
    <n v="1281.25"/>
  </r>
  <r>
    <s v="MAYO"/>
    <x v="6"/>
    <s v="DAVID"/>
    <s v="MAQUINARIA Y EQUIPO"/>
    <n v="5"/>
    <m/>
    <m/>
    <n v="5"/>
    <m/>
    <m/>
    <n v="4"/>
    <n v="7"/>
    <n v="9610.58"/>
    <n v="76.88"/>
  </r>
  <r>
    <s v="MAYO"/>
    <x v="6"/>
    <s v="DAVID"/>
    <s v="INFRAESTRUCTURAS AGROPECUARIAS"/>
    <n v="7"/>
    <m/>
    <n v="3"/>
    <n v="4"/>
    <m/>
    <m/>
    <n v="6"/>
    <n v="7"/>
    <n v="326530.63"/>
    <n v="1543.07"/>
  </r>
  <r>
    <s v="MAYO"/>
    <x v="6"/>
    <s v="DAVID"/>
    <s v="BOTES Y MOTORES"/>
    <n v="2"/>
    <m/>
    <m/>
    <n v="2"/>
    <m/>
    <m/>
    <n v="2"/>
    <n v="2"/>
    <n v="12716.25"/>
    <n v="243.36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32">
  <r>
    <s v="MAYO"/>
    <x v="0"/>
    <s v="DAVID"/>
    <s v="Elgar Eustacio Castillo Miranda"/>
    <s v="4-715-117"/>
    <s v="141-0025-2022"/>
    <n v="1"/>
    <m/>
    <m/>
    <n v="1"/>
    <m/>
    <m/>
    <n v="1.1299999999999999"/>
    <s v="PLÁTANO"/>
    <d v="2022-07-04T00:00:00"/>
    <d v="2022-09-05T00:00:00"/>
    <n v="5501.29"/>
    <n v="385.09"/>
  </r>
  <r>
    <s v="MAYO"/>
    <x v="0"/>
    <s v="DAVID"/>
    <s v="Anayansi Ríos "/>
    <s v="4-718-2356"/>
    <s v="141-0026-2022"/>
    <n v="1"/>
    <m/>
    <m/>
    <n v="1"/>
    <m/>
    <m/>
    <n v="0.24"/>
    <s v="TOMATE DE MESA"/>
    <s v="17/03/2022"/>
    <d v="2022-07-05T00:00:00"/>
    <n v="2595.09"/>
    <n v="181.66"/>
  </r>
  <r>
    <s v="MAYO"/>
    <x v="0"/>
    <s v="DAVID"/>
    <s v="Aroldi Frederic Pitti Pitti "/>
    <s v="4-134-744"/>
    <s v="141-0027-2022"/>
    <n v="1"/>
    <m/>
    <m/>
    <n v="1"/>
    <m/>
    <m/>
    <n v="0.06"/>
    <s v="PIMENTÓN"/>
    <d v="2022-03-05T00:00:00"/>
    <d v="2022-07-05T00:00:00"/>
    <n v="1584.65"/>
    <n v="110.93"/>
  </r>
  <r>
    <s v="MAYO"/>
    <x v="0"/>
    <s v="DAVID"/>
    <s v="Mavis Yaiseth Pitti "/>
    <s v="4-705-969"/>
    <s v="141-0028-2022"/>
    <n v="1"/>
    <m/>
    <m/>
    <n v="1"/>
    <m/>
    <m/>
    <n v="0.1"/>
    <s v="TOMATE DE MESA"/>
    <d v="2022-03-05T00:00:00"/>
    <d v="2022-07-05T00:00:00"/>
    <n v="1081.29"/>
    <n v="75.69"/>
  </r>
  <r>
    <s v="MAYO"/>
    <x v="0"/>
    <s v="DAVID"/>
    <s v="Irma Castillo Henry de Chacon "/>
    <s v="4-222-270"/>
    <s v="141-0029-2022"/>
    <n v="1"/>
    <m/>
    <m/>
    <n v="1"/>
    <m/>
    <m/>
    <n v="3"/>
    <s v="ARROZ COMERCIAL"/>
    <d v="2022-07-01T00:00:00"/>
    <s v="23/05/2022"/>
    <n v="5850"/>
    <n v="351"/>
  </r>
  <r>
    <s v="MAYO"/>
    <x v="0"/>
    <s v="DAVID"/>
    <s v="Corporacion Bulufer Schuler S.A./ Luis Felipe Alvarez Bulufer"/>
    <s v="4-139-2473"/>
    <s v="141-0030-2022"/>
    <n v="1"/>
    <m/>
    <m/>
    <n v="1"/>
    <m/>
    <m/>
    <n v="30"/>
    <s v="ARROZ COMERCIAL"/>
    <s v="28/04/2022"/>
    <s v="15/05/2022"/>
    <n v="69143.399999999994"/>
    <n v="4148.6000000000004"/>
  </r>
  <r>
    <s v="MAYO"/>
    <x v="0"/>
    <s v="DAVID"/>
    <s v="Erick Marin Jimenez Caballero "/>
    <s v="4-749-498"/>
    <s v="141-0031-2022"/>
    <n v="1"/>
    <n v="1"/>
    <m/>
    <m/>
    <m/>
    <m/>
    <n v="2.09"/>
    <s v="PAPA "/>
    <d v="2022-09-05T00:00:00"/>
    <s v="20/05/2022"/>
    <n v="24164.080000000002"/>
    <n v="1449.84"/>
  </r>
  <r>
    <s v="MAYO"/>
    <x v="0"/>
    <s v="DAVID"/>
    <s v="Mercedes Busto Quintero "/>
    <s v="4-250-56 "/>
    <s v="141-0032-2022"/>
    <n v="1"/>
    <m/>
    <m/>
    <m/>
    <m/>
    <n v="1"/>
    <n v="24.4"/>
    <s v="ARROZ COMERCIAL"/>
    <s v="17/05/2022"/>
    <s v="17/05/2022"/>
    <n v="56236.63"/>
    <n v="3374.2"/>
  </r>
  <r>
    <s v="MAYO"/>
    <x v="0"/>
    <s v="DAVID"/>
    <s v="Marianela Murgas de Leon "/>
    <s v="4-231-289"/>
    <s v="141-0033-2022"/>
    <n v="1"/>
    <m/>
    <m/>
    <n v="1"/>
    <m/>
    <m/>
    <n v="2.99"/>
    <s v="PLÁTANO"/>
    <s v="29/04/2022"/>
    <s v="14/05/2022"/>
    <n v="22563.95"/>
    <n v="1579.48"/>
  </r>
  <r>
    <s v="MAYO"/>
    <x v="0"/>
    <s v="DAVID"/>
    <s v="Liliana Gonzalez Morales "/>
    <s v="4-703-1519"/>
    <s v="141-0034-2022"/>
    <n v="1"/>
    <m/>
    <m/>
    <n v="1"/>
    <m/>
    <m/>
    <n v="6"/>
    <s v="ARROZ COMERCIAL"/>
    <d v="2022-08-04T00:00:00"/>
    <s v="23/05/2022"/>
    <n v="13828.68"/>
    <n v="829.72"/>
  </r>
  <r>
    <s v="MAYO"/>
    <x v="0"/>
    <s v="DAVID"/>
    <s v="Carlos Uribe Rojas Monroy "/>
    <s v="4-276-375"/>
    <s v="141-0035-2022"/>
    <n v="1"/>
    <m/>
    <m/>
    <m/>
    <m/>
    <n v="1"/>
    <n v="5.2"/>
    <s v="ARROZ COMERCIAL"/>
    <d v="2022-03-04T00:00:00"/>
    <s v="26/05/2022"/>
    <n v="11984.86"/>
    <n v="719.09"/>
  </r>
  <r>
    <s v="MAYO"/>
    <x v="0"/>
    <s v="DAVID"/>
    <s v="Carlos Uribe Rojas Monroy "/>
    <s v="4-276-375"/>
    <s v="141-0036-2022"/>
    <n v="1"/>
    <m/>
    <m/>
    <m/>
    <m/>
    <n v="1"/>
    <n v="58.6"/>
    <s v="ARROZ COMERCIAL"/>
    <d v="2022-03-04T00:00:00"/>
    <s v="26/05/2022"/>
    <n v="135060"/>
    <n v="8103.61"/>
  </r>
  <r>
    <s v="MAYO"/>
    <x v="0"/>
    <s v="DAVID"/>
    <s v="Carlos Uribe Rojas Monroy "/>
    <s v="4-276-375"/>
    <s v="141-0037-2022"/>
    <n v="1"/>
    <m/>
    <m/>
    <m/>
    <m/>
    <n v="1"/>
    <n v="21"/>
    <s v="ARROZ COMERCIAL"/>
    <d v="2022-03-04T00:00:00"/>
    <s v="25/05/2022"/>
    <n v="48400.38"/>
    <n v="2904.02"/>
  </r>
  <r>
    <s v="MAYO"/>
    <x v="0"/>
    <s v="DAVID"/>
    <s v="Carlos Uribe Rojas Monroy "/>
    <s v="4-276-375"/>
    <s v="141-0038-2022"/>
    <n v="1"/>
    <m/>
    <m/>
    <m/>
    <m/>
    <n v="1"/>
    <n v="72"/>
    <s v="ARROZ COMERCIAL"/>
    <d v="2022-03-04T00:00:00"/>
    <s v="25/05/2022"/>
    <n v="165944.16"/>
    <n v="9956.65"/>
  </r>
  <r>
    <s v="MAYO"/>
    <x v="0"/>
    <s v="DAVID"/>
    <s v="Carlos Uribe Rojas Monroy "/>
    <s v="4-276-375"/>
    <s v="141-0039-2022"/>
    <n v="1"/>
    <m/>
    <m/>
    <m/>
    <m/>
    <n v="1"/>
    <n v="4.5999999999999996"/>
    <s v="ARROZ COMERCIAL"/>
    <d v="2022-03-04T00:00:00"/>
    <s v="25/05/2022"/>
    <n v="10601.99"/>
    <n v="636.12"/>
  </r>
  <r>
    <s v="MAYO"/>
    <x v="0"/>
    <s v="DAVID"/>
    <s v="Adolfo Aleman Kieswetter"/>
    <s v="8-786-1058"/>
    <s v="141-0040-2022"/>
    <n v="1"/>
    <m/>
    <m/>
    <m/>
    <m/>
    <n v="1"/>
    <n v="35"/>
    <s v="ARROZ COMERCIAL"/>
    <s v="23/05/2022"/>
    <s v="23/05/2022"/>
    <n v="80667.3"/>
    <n v="4840.04"/>
  </r>
  <r>
    <s v="MAYO"/>
    <x v="0"/>
    <s v="DAVID"/>
    <s v="Adolfo Aleman Kieswetter"/>
    <s v="8-786-1058"/>
    <s v="141-0041-2022"/>
    <n v="1"/>
    <m/>
    <m/>
    <m/>
    <m/>
    <n v="1"/>
    <n v="15.1"/>
    <s v="ARROZ COMERCIAL"/>
    <s v="23/05/2022"/>
    <s v="23/05/2023"/>
    <n v="34802.18"/>
    <n v="2088.13"/>
  </r>
  <r>
    <s v="MAYO"/>
    <x v="0"/>
    <s v="DAVID"/>
    <s v="Oderay Serrano Jimenez "/>
    <s v="4-270-297"/>
    <s v="141-0042-2022"/>
    <n v="1"/>
    <n v="1"/>
    <m/>
    <m/>
    <m/>
    <m/>
    <n v="0.14000000000000001"/>
    <s v="PIMENTÓN"/>
    <d v="2021-10-09T00:00:00"/>
    <s v="25/05/2022"/>
    <n v="3697.52"/>
    <n v="258.83"/>
  </r>
  <r>
    <s v="MAYO"/>
    <x v="0"/>
    <s v="DAVID"/>
    <s v="Enrique Olmedo Caballero Morales "/>
    <s v="4-147-2364"/>
    <s v="141-0043-2022"/>
    <n v="1"/>
    <n v="1"/>
    <m/>
    <m/>
    <m/>
    <m/>
    <n v="0.42"/>
    <s v="TOMATE DE MESA"/>
    <s v="14/01/2022"/>
    <s v="25/05/2022"/>
    <n v="4541.41"/>
    <n v="317.89999999999998"/>
  </r>
  <r>
    <s v="MAYO"/>
    <x v="0"/>
    <s v="DAVID"/>
    <s v="SAMUEL GUTIERREZ ARAUZ"/>
    <s v="4-96-753"/>
    <s v="141-0024-2022"/>
    <n v="1"/>
    <m/>
    <n v="1"/>
    <m/>
    <m/>
    <m/>
    <n v="0.04"/>
    <m/>
    <m/>
    <m/>
    <n v="1003.61"/>
    <n v="70.25"/>
  </r>
  <r>
    <s v="MAYO"/>
    <x v="0"/>
    <s v="DAVID"/>
    <s v="STEFAN ALEXANDER SANCHEZ DOMINGUEZ"/>
    <s v="4-710-427"/>
    <s v="141-0044-2022"/>
    <n v="1"/>
    <m/>
    <m/>
    <m/>
    <m/>
    <n v="1"/>
    <n v="55"/>
    <s v="ARROZ COMERCIAL"/>
    <d v="2022-05-23T00:00:00"/>
    <m/>
    <n v="726005.7"/>
    <n v="7605.77"/>
  </r>
  <r>
    <s v="MAYO"/>
    <x v="0"/>
    <s v="DAVID"/>
    <s v="JUAN PABLO SOLIS Y JHONNY ELIEZER SOLIS GONZALEZ"/>
    <s v="4-203-401          4766-1355"/>
    <s v="141-0053-2022"/>
    <n v="1"/>
    <m/>
    <m/>
    <m/>
    <m/>
    <m/>
    <n v="0.11"/>
    <s v="TOMATE DE MESA"/>
    <m/>
    <m/>
    <n v="1189.42"/>
    <n v="83.26"/>
  </r>
  <r>
    <s v="MAYO"/>
    <x v="0"/>
    <s v="DAVID"/>
    <s v="GABRIEL AVENDAÑO GONZALEZ"/>
    <s v="4-144-406"/>
    <s v="141-0045-2022"/>
    <n v="1"/>
    <m/>
    <m/>
    <m/>
    <m/>
    <m/>
    <n v="18.899999999999999"/>
    <s v="ARROZ COMERCIAL"/>
    <d v="2022-05-18T00:00:00"/>
    <m/>
    <n v="43560.34"/>
    <n v="2613.62"/>
  </r>
  <r>
    <s v="MAYO"/>
    <x v="0"/>
    <s v="DAVID"/>
    <s v="GABRIEL AVENDAÑO GONZALEZ"/>
    <s v="4-144-406"/>
    <s v="141-0046-2022"/>
    <n v="1"/>
    <m/>
    <m/>
    <m/>
    <m/>
    <m/>
    <n v="47.13"/>
    <s v="ARROZ COMERCIAL"/>
    <d v="2022-05-18T00:00:00"/>
    <m/>
    <n v="108624.28"/>
    <n v="6517.46"/>
  </r>
  <r>
    <s v="MAYO"/>
    <x v="1"/>
    <s v="CHEPO"/>
    <s v="ARLENE CARRION FERRABONE"/>
    <s v="8-817-2244"/>
    <s v="182-0007-2022"/>
    <n v="1"/>
    <m/>
    <n v="1"/>
    <m/>
    <m/>
    <m/>
    <n v="56"/>
    <s v="ARROZ COMERCIAL"/>
    <d v="2022-05-23T00:00:00"/>
    <m/>
    <n v="134608.9"/>
    <n v="9422.6200000000008"/>
  </r>
  <r>
    <s v="MAYO"/>
    <x v="1"/>
    <s v="CHEPO"/>
    <s v="CRISTIAN BARAHONA"/>
    <s v="8-245-757"/>
    <s v="182-0008-2022"/>
    <n v="1"/>
    <m/>
    <n v="1"/>
    <m/>
    <m/>
    <m/>
    <n v="29.4"/>
    <s v="ARROZ COMERCIAL"/>
    <d v="2022-05-24T00:00:00"/>
    <m/>
    <n v="70669.66"/>
    <n v="4946.88"/>
  </r>
  <r>
    <s v="MAYO"/>
    <x v="2"/>
    <s v="MARIATO"/>
    <s v="RUBEN GABRIEL NAME VASQUEZ"/>
    <s v="9-180-741"/>
    <s v="195-0005-2022"/>
    <n v="1"/>
    <m/>
    <n v="1"/>
    <m/>
    <m/>
    <m/>
    <n v="20"/>
    <s v="ARROZ COMERCIAL"/>
    <d v="2022-04-19T00:00:00"/>
    <m/>
    <n v="46677.599999999999"/>
    <n v="3267.43"/>
  </r>
  <r>
    <s v="MAYO"/>
    <x v="2"/>
    <s v="SANTIAGO"/>
    <s v="FIMIA ARGELIS VEGA ATENCIO"/>
    <s v="9-729-992"/>
    <s v="191-0007-2022"/>
    <n v="1"/>
    <m/>
    <n v="1"/>
    <m/>
    <m/>
    <m/>
    <n v="17"/>
    <s v="ARROZ COMERCIAL"/>
    <d v="2022-04-06T00:00:00"/>
    <m/>
    <n v="39675.96"/>
    <n v="2777.32"/>
  </r>
  <r>
    <s v="MAYO"/>
    <x v="2"/>
    <s v="SANTIAGO"/>
    <s v="FIMIA ARGELIS VEGA ATENCIO"/>
    <s v="9-729-992"/>
    <s v="191-0008-2022"/>
    <n v="1"/>
    <m/>
    <m/>
    <m/>
    <m/>
    <n v="1"/>
    <n v="20"/>
    <s v="ARROZ COMERCIAL"/>
    <d v="2022-05-23T00:00:00"/>
    <m/>
    <n v="46677.599999999999"/>
    <n v="3267.43"/>
  </r>
  <r>
    <s v="MAYO"/>
    <x v="2"/>
    <s v="SANTIAGO"/>
    <s v="FIMIA ARGELIS VEGA ATENCIO"/>
    <s v="9-729-992"/>
    <s v="191-0009-2022"/>
    <n v="1"/>
    <m/>
    <m/>
    <m/>
    <m/>
    <n v="1"/>
    <n v="33.6"/>
    <s v="ARROZ COMERCIAL"/>
    <d v="2022-05-23T00:00:00"/>
    <m/>
    <n v="78418.37"/>
    <n v="5489.29"/>
  </r>
  <r>
    <s v="MAYO"/>
    <x v="3"/>
    <s v="CAPIRA"/>
    <s v="ERICK ROLANDO MAGALLON M."/>
    <s v="8-757-532"/>
    <s v="184-0012-2022"/>
    <n v="1"/>
    <m/>
    <n v="1"/>
    <m/>
    <m/>
    <m/>
    <n v="0.5"/>
    <s v="AJÍ CRIOLLO"/>
    <d v="2022-05-03T00:00:00"/>
    <m/>
    <n v="2851.86"/>
    <n v="171.11"/>
  </r>
  <r>
    <s v="MAYO"/>
    <x v="3"/>
    <s v="CAPIRA"/>
    <s v="ERICK ROLANDO MAGALLON M."/>
    <s v="8-757-532"/>
    <s v="184-0013-2022"/>
    <n v="1"/>
    <m/>
    <n v="1"/>
    <m/>
    <m/>
    <m/>
    <n v="0.5"/>
    <s v="PIÑA"/>
    <d v="2022-05-03T00:00:00"/>
    <m/>
    <n v="1599.3"/>
    <n v="111.95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10">
  <r>
    <s v="MAYO"/>
    <x v="0"/>
    <x v="0"/>
    <s v="ARROZ COMERCIAL"/>
    <n v="14"/>
    <m/>
    <m/>
    <n v="3"/>
    <m/>
    <n v="8"/>
    <n v="6"/>
    <n v="274.89999999999998"/>
    <n v="1510709.9"/>
    <n v="54688.03"/>
  </r>
  <r>
    <s v="MAYO"/>
    <x v="0"/>
    <x v="0"/>
    <s v="TOMATE DE MESA"/>
    <n v="4"/>
    <m/>
    <m/>
    <n v="3"/>
    <m/>
    <m/>
    <n v="3"/>
    <n v="0.76"/>
    <n v="9407.2099999999991"/>
    <n v="658.51"/>
  </r>
  <r>
    <s v="MAYO"/>
    <x v="0"/>
    <x v="0"/>
    <s v="PIMENTÓN"/>
    <n v="3"/>
    <m/>
    <m/>
    <n v="2"/>
    <m/>
    <m/>
    <n v="2"/>
    <n v="0.2"/>
    <n v="6285.78"/>
    <n v="440.01"/>
  </r>
  <r>
    <s v="MAYO"/>
    <x v="0"/>
    <x v="0"/>
    <s v="PAPA "/>
    <n v="1"/>
    <n v="1"/>
    <m/>
    <m/>
    <m/>
    <m/>
    <n v="1"/>
    <n v="2.09"/>
    <n v="24164.080000000002"/>
    <n v="1449.84"/>
  </r>
  <r>
    <s v="MAYO"/>
    <x v="0"/>
    <x v="0"/>
    <s v="PLÁTANO"/>
    <n v="2"/>
    <m/>
    <m/>
    <n v="2"/>
    <m/>
    <m/>
    <n v="2"/>
    <n v="4.12"/>
    <n v="28065.24"/>
    <n v="1964.57"/>
  </r>
  <r>
    <s v="MAYO"/>
    <x v="1"/>
    <x v="1"/>
    <s v="ARROZ COMERCIAL"/>
    <n v="2"/>
    <m/>
    <n v="2"/>
    <m/>
    <m/>
    <m/>
    <n v="2"/>
    <n v="85.4"/>
    <n v="205278.56"/>
    <n v="14369.5"/>
  </r>
  <r>
    <s v="MAYO"/>
    <x v="2"/>
    <x v="2"/>
    <s v="ARROZ COMERCIAL"/>
    <n v="1"/>
    <m/>
    <n v="1"/>
    <m/>
    <m/>
    <m/>
    <n v="1"/>
    <n v="20"/>
    <n v="46677.599999999999"/>
    <n v="3267.43"/>
  </r>
  <r>
    <s v="MAYO"/>
    <x v="2"/>
    <x v="3"/>
    <s v="ARROZ COMERCIAL"/>
    <n v="3"/>
    <m/>
    <n v="1"/>
    <m/>
    <m/>
    <n v="2"/>
    <n v="1"/>
    <n v="70.599999999999994"/>
    <n v="164771.93"/>
    <n v="11534.04"/>
  </r>
  <r>
    <s v="MAYO"/>
    <x v="3"/>
    <x v="4"/>
    <s v="AJÍ CRIOLLO"/>
    <n v="1"/>
    <m/>
    <m/>
    <n v="1"/>
    <m/>
    <m/>
    <n v="1"/>
    <n v="0.5"/>
    <n v="2851.86"/>
    <n v="171.11"/>
  </r>
  <r>
    <s v="MAYO"/>
    <x v="3"/>
    <x v="4"/>
    <s v="PIÑA"/>
    <n v="1"/>
    <m/>
    <m/>
    <n v="1"/>
    <m/>
    <m/>
    <n v="1"/>
    <n v="0.5"/>
    <n v="1599.3"/>
    <n v="111.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Tabla dinámica1" cacheId="3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C260:F271" firstHeaderRow="0" firstDataRow="1" firstDataCol="1"/>
  <pivotFields count="18">
    <pivotField showAll="0"/>
    <pivotField axis="axisRow" showAll="0">
      <items count="11">
        <item x="5"/>
        <item x="1"/>
        <item x="0"/>
        <item x="8"/>
        <item x="9"/>
        <item x="4"/>
        <item x="7"/>
        <item x="3"/>
        <item x="2"/>
        <item x="6"/>
        <item t="default"/>
      </items>
    </pivotField>
    <pivotField showAll="0">
      <items count="20">
        <item x="17"/>
        <item x="2"/>
        <item x="3"/>
        <item x="8"/>
        <item x="4"/>
        <item x="9"/>
        <item x="6"/>
        <item x="1"/>
        <item x="14"/>
        <item x="15"/>
        <item x="10"/>
        <item x="7"/>
        <item x="16"/>
        <item x="0"/>
        <item x="18"/>
        <item x="11"/>
        <item x="12"/>
        <item x="13"/>
        <item x="5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SUMA ASEG (B/.)" fld="16" baseField="0" baseItem="0"/>
    <dataField name="Suma de 100% PRIMA" fld="17" baseField="0" baseItem="0"/>
    <dataField name="Suma de TOTAL PÓLIZAS" fld="6" baseField="1" baseItem="0"/>
  </dataFields>
  <formats count="10">
    <format dxfId="79">
      <pivotArea type="all" dataOnly="0" outline="0" fieldPosition="0"/>
    </format>
    <format dxfId="78">
      <pivotArea outline="0" collapsedLevelsAreSubtotals="1" fieldPosition="0"/>
    </format>
    <format dxfId="77">
      <pivotArea field="1" type="button" dataOnly="0" labelOnly="1" outline="0" axis="axisRow" fieldPosition="0"/>
    </format>
    <format dxfId="76">
      <pivotArea dataOnly="0" labelOnly="1" fieldPosition="0">
        <references count="1">
          <reference field="1" count="0"/>
        </references>
      </pivotArea>
    </format>
    <format dxfId="75">
      <pivotArea dataOnly="0" labelOnly="1" grandRow="1" outline="0" fieldPosition="0"/>
    </format>
    <format dxfId="7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73">
      <pivotArea collapsedLevelsAreSubtotals="1" fieldPosition="0">
        <references count="2">
          <reference field="4294967294" count="1" selected="0">
            <x v="0"/>
          </reference>
          <reference field="1" count="1">
            <x v="1"/>
          </reference>
        </references>
      </pivotArea>
    </format>
    <format dxfId="72">
      <pivotArea collapsedLevelsAreSubtotals="1" fieldPosition="0">
        <references count="2">
          <reference field="4294967294" count="1" selected="0">
            <x v="0"/>
          </reference>
          <reference field="1" count="1">
            <x v="2"/>
          </reference>
        </references>
      </pivotArea>
    </format>
    <format dxfId="71">
      <pivotArea collapsedLevelsAreSubtotals="1" fieldPosition="0">
        <references count="2">
          <reference field="4294967294" count="1" selected="0">
            <x v="0"/>
          </reference>
          <reference field="1" count="1">
            <x v="3"/>
          </reference>
        </references>
      </pivotArea>
    </format>
    <format dxfId="70">
      <pivotArea collapsedLevelsAreSubtotals="1" fieldPosition="0">
        <references count="2">
          <reference field="4294967294" count="1" selected="0">
            <x v="0"/>
          </reference>
          <reference field="1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la dinámica9" cacheId="27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C37:F42" firstHeaderRow="0" firstDataRow="1" firstDataCol="1"/>
  <pivotFields count="18">
    <pivotField showAll="0"/>
    <pivotField axis="axisRow" showAll="0">
      <items count="5">
        <item x="0"/>
        <item x="1"/>
        <item x="3"/>
        <item x="2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numFmtId="167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SUMA ASEG (B/.)" fld="16" baseField="0" baseItem="0"/>
    <dataField name="Suma de 100% PRIMA (B/.)" fld="17" baseField="0" baseItem="0"/>
    <dataField name="Suma de TOTAL PÓLIZAS" fld="6" baseField="0" baseItem="0"/>
  </dataFields>
  <formats count="12">
    <format dxfId="27">
      <pivotArea type="all" dataOnly="0" outline="0" fieldPosition="0"/>
    </format>
    <format dxfId="26">
      <pivotArea outline="0" collapsedLevelsAreSubtotals="1" fieldPosition="0"/>
    </format>
    <format dxfId="25">
      <pivotArea field="1" type="button" dataOnly="0" labelOnly="1" outline="0" axis="axisRow" fieldPosition="0"/>
    </format>
    <format dxfId="24">
      <pivotArea dataOnly="0" labelOnly="1" fieldPosition="0">
        <references count="1">
          <reference field="1" count="0"/>
        </references>
      </pivotArea>
    </format>
    <format dxfId="23">
      <pivotArea dataOnly="0" labelOnly="1" grandRow="1" outline="0" fieldPosition="0"/>
    </format>
    <format dxfId="2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1">
      <pivotArea type="all" dataOnly="0" outline="0" fieldPosition="0"/>
    </format>
    <format dxfId="4">
      <pivotArea outline="0" collapsedLevelsAreSubtotals="1" fieldPosition="0"/>
    </format>
    <format dxfId="3">
      <pivotArea field="1" type="button" dataOnly="0" labelOnly="1" outline="0" axis="axisRow" fieldPosition="0"/>
    </format>
    <format dxfId="2">
      <pivotArea dataOnly="0" labelOnly="1" fieldPosition="0">
        <references count="1">
          <reference field="1" count="0"/>
        </references>
      </pivotArea>
    </format>
    <format dxfId="1">
      <pivotArea dataOnly="0" labelOnly="1" grandRow="1" outline="0" fieldPosition="0"/>
    </format>
    <format dxfId="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la dinámica10" cacheId="3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15:F20" firstHeaderRow="0" firstDataRow="1" firstDataCol="1"/>
  <pivotFields count="14">
    <pivotField showAll="0"/>
    <pivotField axis="axisRow" showAll="0">
      <items count="5">
        <item x="0"/>
        <item x="1"/>
        <item x="3"/>
        <item x="2"/>
        <item t="default"/>
      </items>
    </pivotField>
    <pivotField showAll="0">
      <items count="6">
        <item x="4"/>
        <item x="1"/>
        <item x="0"/>
        <item x="2"/>
        <item x="3"/>
        <item t="default"/>
      </items>
    </pivotField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dataField="1" numFmtId="167" showAll="0"/>
    <pivotField dataField="1" numFmtId="167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SUMA ASEG (B/.)" fld="12" baseField="0" baseItem="0"/>
    <dataField name="Suma de 100% PRIMA (B/.)" fld="13" baseField="0" baseItem="0"/>
    <dataField name="Suma de TOTAL PÓLIZAS" fld="4" baseField="0" baseItem="0"/>
    <dataField name="Suma de PRODUCTORES" fld="10" baseField="0" baseItem="0"/>
  </dataFields>
  <formats count="6">
    <format dxfId="17">
      <pivotArea type="all" dataOnly="0" outline="0" fieldPosition="0"/>
    </format>
    <format dxfId="16">
      <pivotArea outline="0" collapsedLevelsAreSubtotals="1" fieldPosition="0"/>
    </format>
    <format dxfId="15">
      <pivotArea field="1" type="button" dataOnly="0" labelOnly="1" outline="0" axis="axisRow" fieldPosition="0"/>
    </format>
    <format dxfId="14">
      <pivotArea dataOnly="0" labelOnly="1" fieldPosition="0">
        <references count="1">
          <reference field="1" count="0"/>
        </references>
      </pivotArea>
    </format>
    <format dxfId="13">
      <pivotArea dataOnly="0" labelOnly="1" grandRow="1" outline="0" fieldPosition="0"/>
    </format>
    <format dxfId="12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Tabla dinámica6" cacheId="18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C157:F165" firstHeaderRow="0" firstDataRow="1" firstDataCol="1"/>
  <pivotFields count="18">
    <pivotField showAll="0"/>
    <pivotField axis="axisRow" showAll="0">
      <items count="8">
        <item x="5"/>
        <item x="0"/>
        <item x="6"/>
        <item x="3"/>
        <item x="4"/>
        <item x="1"/>
        <item x="2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167" showAll="0"/>
    <pivotField dataField="1" numFmtId="167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a de SUMA ASEG (B/.)" fld="16" baseField="0" baseItem="0"/>
    <dataField name="Suma de 100% PRIMA (B/.)" fld="17" baseField="0" baseItem="0"/>
    <dataField name="Suma de TOTAL PÓLIZAS" fld="6" baseField="0" baseItem="0"/>
  </dataFields>
  <formats count="6">
    <format dxfId="45">
      <pivotArea type="all" dataOnly="0" outline="0" fieldPosition="0"/>
    </format>
    <format dxfId="44">
      <pivotArea outline="0" collapsedLevelsAreSubtotals="1" fieldPosition="0"/>
    </format>
    <format dxfId="43">
      <pivotArea field="1" type="button" dataOnly="0" labelOnly="1" outline="0" axis="axisRow" fieldPosition="0"/>
    </format>
    <format dxfId="42">
      <pivotArea dataOnly="0" labelOnly="1" fieldPosition="0">
        <references count="1">
          <reference field="1" count="0"/>
        </references>
      </pivotArea>
    </format>
    <format dxfId="41">
      <pivotArea dataOnly="0" labelOnly="1" grandRow="1" outline="0" fieldPosition="0"/>
    </format>
    <format dxfId="4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Tabla dinámica7" cacheId="21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B26:F34" firstHeaderRow="0" firstDataRow="1" firstDataCol="1"/>
  <pivotFields count="14">
    <pivotField showAll="0"/>
    <pivotField axis="axisRow" showAll="0">
      <items count="8">
        <item x="6"/>
        <item x="0"/>
        <item x="5"/>
        <item x="3"/>
        <item x="4"/>
        <item x="1"/>
        <item x="2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dataField="1" showAll="0"/>
    <pivotField showAll="0"/>
    <pivotField dataField="1" numFmtId="167" showAll="0"/>
    <pivotField dataField="1" numFmtId="167" showAll="0"/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Suma de SUMA ASEG (B/.)" fld="12" baseField="0" baseItem="0"/>
    <dataField name="Suma de 100% PRIMA (B/.)" fld="13" baseField="0" baseItem="0"/>
    <dataField name="Suma de TOTAL PÓLIZAS" fld="4" baseField="0" baseItem="0"/>
    <dataField name="Suma de PRODUCTORES" fld="10" baseField="0" baseItem="0"/>
  </dataFields>
  <formats count="6">
    <format dxfId="39">
      <pivotArea type="all" dataOnly="0" outline="0" fieldPosition="0"/>
    </format>
    <format dxfId="38">
      <pivotArea outline="0" collapsedLevelsAreSubtotals="1" fieldPosition="0"/>
    </format>
    <format dxfId="37">
      <pivotArea field="1" type="button" dataOnly="0" labelOnly="1" outline="0" axis="axisRow" fieldPosition="0"/>
    </format>
    <format dxfId="36">
      <pivotArea dataOnly="0" labelOnly="1" fieldPosition="0">
        <references count="1">
          <reference field="1" count="0"/>
        </references>
      </pivotArea>
    </format>
    <format dxfId="35">
      <pivotArea dataOnly="0" labelOnly="1" grandRow="1" outline="0" fieldPosition="0"/>
    </format>
    <format dxfId="3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71"/>
  <sheetViews>
    <sheetView topLeftCell="A240" zoomScale="70" zoomScaleNormal="70" workbookViewId="0">
      <selection activeCell="I266" sqref="I266"/>
    </sheetView>
  </sheetViews>
  <sheetFormatPr baseColWidth="10" defaultRowHeight="15" x14ac:dyDescent="0.25"/>
  <cols>
    <col min="2" max="2" width="17.5703125" customWidth="1"/>
    <col min="3" max="3" width="25.85546875" customWidth="1"/>
    <col min="4" max="4" width="34.5703125" customWidth="1"/>
    <col min="5" max="5" width="28.85546875" customWidth="1"/>
    <col min="6" max="6" width="33.5703125" bestFit="1" customWidth="1"/>
    <col min="7" max="7" width="16" customWidth="1"/>
    <col min="8" max="11" width="11.5703125" bestFit="1" customWidth="1"/>
    <col min="14" max="14" width="11.5703125" bestFit="1" customWidth="1"/>
    <col min="15" max="15" width="44.5703125" customWidth="1"/>
    <col min="16" max="16" width="13.5703125" customWidth="1"/>
    <col min="17" max="17" width="19.7109375" customWidth="1"/>
    <col min="18" max="18" width="17.5703125" customWidth="1"/>
    <col min="19" max="19" width="14.42578125" customWidth="1"/>
    <col min="20" max="20" width="13" bestFit="1" customWidth="1"/>
  </cols>
  <sheetData>
    <row r="1" spans="1:21" ht="21" x14ac:dyDescent="0.35">
      <c r="C1" s="14" t="s">
        <v>29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5"/>
      <c r="S1" s="15"/>
      <c r="T1" s="14"/>
      <c r="U1" s="14"/>
    </row>
    <row r="2" spans="1:21" ht="67.5" x14ac:dyDescent="0.25">
      <c r="A2" s="90" t="s">
        <v>15</v>
      </c>
      <c r="B2" s="111" t="s">
        <v>0</v>
      </c>
      <c r="C2" s="111" t="s">
        <v>1</v>
      </c>
      <c r="D2" s="111" t="s">
        <v>2</v>
      </c>
      <c r="E2" s="111" t="s">
        <v>16</v>
      </c>
      <c r="F2" s="111" t="s">
        <v>17</v>
      </c>
      <c r="G2" s="111" t="s">
        <v>18</v>
      </c>
      <c r="H2" s="112" t="s">
        <v>4</v>
      </c>
      <c r="I2" s="113" t="s">
        <v>19</v>
      </c>
      <c r="J2" s="113" t="s">
        <v>6</v>
      </c>
      <c r="K2" s="113" t="s">
        <v>7</v>
      </c>
      <c r="L2" s="113" t="s">
        <v>8</v>
      </c>
      <c r="M2" s="113" t="s">
        <v>9</v>
      </c>
      <c r="N2" s="114" t="s">
        <v>25</v>
      </c>
      <c r="O2" s="111" t="s">
        <v>26</v>
      </c>
      <c r="P2" s="115" t="s">
        <v>20</v>
      </c>
      <c r="Q2" s="115" t="s">
        <v>21</v>
      </c>
      <c r="R2" s="116" t="s">
        <v>12</v>
      </c>
      <c r="S2" s="117" t="s">
        <v>651</v>
      </c>
      <c r="T2" s="90" t="s">
        <v>32</v>
      </c>
      <c r="U2" s="13"/>
    </row>
    <row r="3" spans="1:21" s="16" customFormat="1" x14ac:dyDescent="0.25">
      <c r="A3" s="110">
        <v>1</v>
      </c>
      <c r="B3" s="1" t="s">
        <v>33</v>
      </c>
      <c r="C3" s="1" t="s">
        <v>34</v>
      </c>
      <c r="D3" s="1" t="s">
        <v>36</v>
      </c>
      <c r="E3" s="26" t="s">
        <v>106</v>
      </c>
      <c r="F3" s="26" t="s">
        <v>107</v>
      </c>
      <c r="G3" s="70" t="s">
        <v>108</v>
      </c>
      <c r="H3" s="18">
        <v>1</v>
      </c>
      <c r="I3" s="6"/>
      <c r="J3" s="6"/>
      <c r="K3" s="6">
        <v>1</v>
      </c>
      <c r="L3" s="6"/>
      <c r="M3" s="6"/>
      <c r="N3" s="6">
        <v>1</v>
      </c>
      <c r="O3" s="6" t="s">
        <v>109</v>
      </c>
      <c r="P3" s="21">
        <v>44685</v>
      </c>
      <c r="Q3" s="21"/>
      <c r="R3" s="19">
        <v>2000</v>
      </c>
      <c r="S3" s="19">
        <v>270</v>
      </c>
      <c r="T3" s="107"/>
    </row>
    <row r="4" spans="1:21" s="16" customFormat="1" x14ac:dyDescent="0.25">
      <c r="A4" s="110">
        <v>2</v>
      </c>
      <c r="B4" s="1" t="s">
        <v>33</v>
      </c>
      <c r="C4" s="1" t="s">
        <v>34</v>
      </c>
      <c r="D4" s="1" t="s">
        <v>36</v>
      </c>
      <c r="E4" s="26" t="s">
        <v>110</v>
      </c>
      <c r="F4" s="26" t="s">
        <v>111</v>
      </c>
      <c r="G4" s="70" t="s">
        <v>112</v>
      </c>
      <c r="H4" s="18">
        <v>1</v>
      </c>
      <c r="I4" s="6"/>
      <c r="J4" s="6"/>
      <c r="K4" s="6">
        <v>1</v>
      </c>
      <c r="L4" s="6"/>
      <c r="M4" s="6"/>
      <c r="N4" s="6">
        <v>12</v>
      </c>
      <c r="O4" s="6" t="s">
        <v>113</v>
      </c>
      <c r="P4" s="21">
        <v>44686</v>
      </c>
      <c r="Q4" s="21"/>
      <c r="R4" s="19">
        <v>10800</v>
      </c>
      <c r="S4" s="19">
        <v>1134</v>
      </c>
      <c r="T4" s="107"/>
    </row>
    <row r="5" spans="1:21" s="16" customFormat="1" x14ac:dyDescent="0.25">
      <c r="A5" s="110">
        <v>3</v>
      </c>
      <c r="B5" s="1" t="s">
        <v>33</v>
      </c>
      <c r="C5" s="1" t="s">
        <v>34</v>
      </c>
      <c r="D5" s="1" t="s">
        <v>36</v>
      </c>
      <c r="E5" s="26" t="s">
        <v>114</v>
      </c>
      <c r="F5" s="26" t="s">
        <v>115</v>
      </c>
      <c r="G5" s="70" t="s">
        <v>116</v>
      </c>
      <c r="H5" s="18">
        <v>1</v>
      </c>
      <c r="I5" s="6"/>
      <c r="J5" s="6"/>
      <c r="K5" s="6">
        <v>1</v>
      </c>
      <c r="L5" s="6"/>
      <c r="M5" s="6"/>
      <c r="N5" s="6">
        <v>11</v>
      </c>
      <c r="O5" s="6" t="s">
        <v>117</v>
      </c>
      <c r="P5" s="21">
        <v>44690</v>
      </c>
      <c r="Q5" s="21"/>
      <c r="R5" s="19">
        <v>8800</v>
      </c>
      <c r="S5" s="19">
        <v>924</v>
      </c>
      <c r="T5" s="107"/>
    </row>
    <row r="6" spans="1:21" s="16" customFormat="1" x14ac:dyDescent="0.25">
      <c r="A6" s="110">
        <v>4</v>
      </c>
      <c r="B6" s="1" t="s">
        <v>33</v>
      </c>
      <c r="C6" s="1" t="s">
        <v>34</v>
      </c>
      <c r="D6" s="1" t="s">
        <v>36</v>
      </c>
      <c r="E6" s="26" t="s">
        <v>118</v>
      </c>
      <c r="F6" s="26" t="s">
        <v>119</v>
      </c>
      <c r="G6" s="70" t="s">
        <v>120</v>
      </c>
      <c r="H6" s="18">
        <v>1</v>
      </c>
      <c r="I6" s="6"/>
      <c r="J6" s="6"/>
      <c r="K6" s="6">
        <v>1</v>
      </c>
      <c r="L6" s="6"/>
      <c r="M6" s="6"/>
      <c r="N6" s="6">
        <v>10</v>
      </c>
      <c r="O6" s="6" t="s">
        <v>113</v>
      </c>
      <c r="P6" s="21">
        <v>44692</v>
      </c>
      <c r="Q6" s="21"/>
      <c r="R6" s="19">
        <v>7000</v>
      </c>
      <c r="S6" s="19">
        <v>245</v>
      </c>
      <c r="T6" s="107"/>
    </row>
    <row r="7" spans="1:21" s="16" customFormat="1" x14ac:dyDescent="0.25">
      <c r="A7" s="110">
        <v>5</v>
      </c>
      <c r="B7" s="1" t="s">
        <v>33</v>
      </c>
      <c r="C7" s="1" t="s">
        <v>34</v>
      </c>
      <c r="D7" s="1" t="s">
        <v>36</v>
      </c>
      <c r="E7" s="22" t="s">
        <v>121</v>
      </c>
      <c r="F7" s="22" t="s">
        <v>122</v>
      </c>
      <c r="G7" s="118" t="s">
        <v>123</v>
      </c>
      <c r="H7" s="18">
        <v>1</v>
      </c>
      <c r="I7" s="6"/>
      <c r="J7" s="6"/>
      <c r="K7" s="6">
        <v>1</v>
      </c>
      <c r="L7" s="6"/>
      <c r="M7" s="6"/>
      <c r="N7" s="6">
        <v>68</v>
      </c>
      <c r="O7" s="6" t="s">
        <v>113</v>
      </c>
      <c r="P7" s="7">
        <v>44700</v>
      </c>
      <c r="Q7" s="21"/>
      <c r="R7" s="19">
        <v>44200</v>
      </c>
      <c r="S7" s="19">
        <v>1547</v>
      </c>
      <c r="T7" s="107"/>
    </row>
    <row r="8" spans="1:21" s="42" customFormat="1" x14ac:dyDescent="0.25">
      <c r="A8" s="189">
        <v>7</v>
      </c>
      <c r="B8" s="139" t="s">
        <v>33</v>
      </c>
      <c r="C8" s="139" t="s">
        <v>34</v>
      </c>
      <c r="D8" s="139" t="s">
        <v>36</v>
      </c>
      <c r="E8" s="145" t="s">
        <v>42</v>
      </c>
      <c r="F8" s="145" t="s">
        <v>43</v>
      </c>
      <c r="G8" s="146" t="s">
        <v>124</v>
      </c>
      <c r="H8" s="140">
        <v>1</v>
      </c>
      <c r="I8" s="141">
        <v>1</v>
      </c>
      <c r="J8" s="141"/>
      <c r="K8" s="141"/>
      <c r="L8" s="141"/>
      <c r="M8" s="141"/>
      <c r="N8" s="141">
        <v>1</v>
      </c>
      <c r="O8" s="141" t="s">
        <v>109</v>
      </c>
      <c r="P8" s="147">
        <v>44701</v>
      </c>
      <c r="Q8" s="148"/>
      <c r="R8" s="142">
        <v>2500</v>
      </c>
      <c r="S8" s="142">
        <v>75</v>
      </c>
      <c r="T8" s="153" t="s">
        <v>32</v>
      </c>
    </row>
    <row r="9" spans="1:21" s="42" customFormat="1" x14ac:dyDescent="0.25">
      <c r="A9" s="189">
        <v>8</v>
      </c>
      <c r="B9" s="139" t="s">
        <v>33</v>
      </c>
      <c r="C9" s="139" t="s">
        <v>34</v>
      </c>
      <c r="D9" s="139" t="s">
        <v>36</v>
      </c>
      <c r="E9" s="145" t="s">
        <v>45</v>
      </c>
      <c r="F9" s="145" t="s">
        <v>46</v>
      </c>
      <c r="G9" s="146" t="s">
        <v>125</v>
      </c>
      <c r="H9" s="140">
        <v>1</v>
      </c>
      <c r="I9" s="141">
        <v>1</v>
      </c>
      <c r="J9" s="141"/>
      <c r="K9" s="141"/>
      <c r="L9" s="141"/>
      <c r="M9" s="141"/>
      <c r="N9" s="141">
        <v>1</v>
      </c>
      <c r="O9" s="141" t="s">
        <v>109</v>
      </c>
      <c r="P9" s="147">
        <v>44701</v>
      </c>
      <c r="Q9" s="148"/>
      <c r="R9" s="142">
        <v>2500</v>
      </c>
      <c r="S9" s="142">
        <v>75</v>
      </c>
      <c r="T9" s="153" t="s">
        <v>32</v>
      </c>
    </row>
    <row r="10" spans="1:21" s="42" customFormat="1" x14ac:dyDescent="0.25">
      <c r="A10" s="189">
        <v>9</v>
      </c>
      <c r="B10" s="139" t="s">
        <v>33</v>
      </c>
      <c r="C10" s="139" t="s">
        <v>34</v>
      </c>
      <c r="D10" s="139" t="s">
        <v>36</v>
      </c>
      <c r="E10" s="145" t="s">
        <v>48</v>
      </c>
      <c r="F10" s="145" t="s">
        <v>49</v>
      </c>
      <c r="G10" s="146" t="s">
        <v>126</v>
      </c>
      <c r="H10" s="140">
        <v>1</v>
      </c>
      <c r="I10" s="141">
        <v>1</v>
      </c>
      <c r="J10" s="141"/>
      <c r="K10" s="141"/>
      <c r="L10" s="141"/>
      <c r="M10" s="141"/>
      <c r="N10" s="141">
        <v>1</v>
      </c>
      <c r="O10" s="141" t="s">
        <v>109</v>
      </c>
      <c r="P10" s="147">
        <v>44701</v>
      </c>
      <c r="Q10" s="148"/>
      <c r="R10" s="142">
        <v>2500</v>
      </c>
      <c r="S10" s="142">
        <v>75</v>
      </c>
      <c r="T10" s="153" t="s">
        <v>32</v>
      </c>
    </row>
    <row r="11" spans="1:21" s="42" customFormat="1" x14ac:dyDescent="0.25">
      <c r="A11" s="189">
        <v>10</v>
      </c>
      <c r="B11" s="139" t="s">
        <v>33</v>
      </c>
      <c r="C11" s="139" t="s">
        <v>34</v>
      </c>
      <c r="D11" s="139" t="s">
        <v>36</v>
      </c>
      <c r="E11" s="145" t="s">
        <v>51</v>
      </c>
      <c r="F11" s="145" t="s">
        <v>52</v>
      </c>
      <c r="G11" s="146" t="s">
        <v>127</v>
      </c>
      <c r="H11" s="140">
        <v>1</v>
      </c>
      <c r="I11" s="141">
        <v>1</v>
      </c>
      <c r="J11" s="141"/>
      <c r="K11" s="141"/>
      <c r="L11" s="141"/>
      <c r="M11" s="141"/>
      <c r="N11" s="141">
        <v>1</v>
      </c>
      <c r="O11" s="141" t="s">
        <v>109</v>
      </c>
      <c r="P11" s="147">
        <v>44701</v>
      </c>
      <c r="Q11" s="148"/>
      <c r="R11" s="142">
        <v>2500</v>
      </c>
      <c r="S11" s="142">
        <v>75</v>
      </c>
      <c r="T11" s="153" t="s">
        <v>32</v>
      </c>
    </row>
    <row r="12" spans="1:21" s="42" customFormat="1" x14ac:dyDescent="0.25">
      <c r="A12" s="189">
        <v>11</v>
      </c>
      <c r="B12" s="139" t="s">
        <v>33</v>
      </c>
      <c r="C12" s="139" t="s">
        <v>34</v>
      </c>
      <c r="D12" s="139" t="s">
        <v>36</v>
      </c>
      <c r="E12" s="145" t="s">
        <v>54</v>
      </c>
      <c r="F12" s="145" t="s">
        <v>55</v>
      </c>
      <c r="G12" s="146" t="s">
        <v>128</v>
      </c>
      <c r="H12" s="140">
        <v>1</v>
      </c>
      <c r="I12" s="141">
        <v>1</v>
      </c>
      <c r="J12" s="141"/>
      <c r="K12" s="141"/>
      <c r="L12" s="141"/>
      <c r="M12" s="141"/>
      <c r="N12" s="141">
        <v>1</v>
      </c>
      <c r="O12" s="141" t="s">
        <v>109</v>
      </c>
      <c r="P12" s="147">
        <v>44701</v>
      </c>
      <c r="Q12" s="148"/>
      <c r="R12" s="142">
        <v>2500</v>
      </c>
      <c r="S12" s="142">
        <v>75</v>
      </c>
      <c r="T12" s="153" t="s">
        <v>32</v>
      </c>
    </row>
    <row r="13" spans="1:21" s="16" customFormat="1" x14ac:dyDescent="0.25">
      <c r="A13" s="189">
        <v>12</v>
      </c>
      <c r="B13" s="139" t="s">
        <v>33</v>
      </c>
      <c r="C13" s="139" t="s">
        <v>34</v>
      </c>
      <c r="D13" s="139" t="s">
        <v>36</v>
      </c>
      <c r="E13" s="145" t="s">
        <v>57</v>
      </c>
      <c r="F13" s="145" t="s">
        <v>58</v>
      </c>
      <c r="G13" s="149" t="s">
        <v>129</v>
      </c>
      <c r="H13" s="140">
        <v>1</v>
      </c>
      <c r="I13" s="141">
        <v>1</v>
      </c>
      <c r="J13" s="141"/>
      <c r="K13" s="141"/>
      <c r="L13" s="141"/>
      <c r="M13" s="141"/>
      <c r="N13" s="141">
        <v>1</v>
      </c>
      <c r="O13" s="141" t="s">
        <v>109</v>
      </c>
      <c r="P13" s="148">
        <v>44701</v>
      </c>
      <c r="Q13" s="148"/>
      <c r="R13" s="142">
        <v>2500</v>
      </c>
      <c r="S13" s="142">
        <v>75</v>
      </c>
      <c r="T13" s="153" t="s">
        <v>32</v>
      </c>
    </row>
    <row r="14" spans="1:21" ht="15" customHeight="1" x14ac:dyDescent="0.25">
      <c r="A14" s="189">
        <v>13</v>
      </c>
      <c r="B14" s="139" t="s">
        <v>33</v>
      </c>
      <c r="C14" s="139" t="s">
        <v>34</v>
      </c>
      <c r="D14" s="139" t="s">
        <v>36</v>
      </c>
      <c r="E14" s="145" t="s">
        <v>60</v>
      </c>
      <c r="F14" s="145" t="s">
        <v>61</v>
      </c>
      <c r="G14" s="149" t="s">
        <v>130</v>
      </c>
      <c r="H14" s="140">
        <v>1</v>
      </c>
      <c r="I14" s="141">
        <v>1</v>
      </c>
      <c r="J14" s="141"/>
      <c r="K14" s="141"/>
      <c r="L14" s="141"/>
      <c r="M14" s="141"/>
      <c r="N14" s="141">
        <v>1</v>
      </c>
      <c r="O14" s="141" t="s">
        <v>109</v>
      </c>
      <c r="P14" s="148">
        <v>44701</v>
      </c>
      <c r="Q14" s="148"/>
      <c r="R14" s="142">
        <v>2500</v>
      </c>
      <c r="S14" s="142">
        <v>75</v>
      </c>
      <c r="T14" s="153" t="s">
        <v>32</v>
      </c>
    </row>
    <row r="15" spans="1:21" ht="15" customHeight="1" x14ac:dyDescent="0.25">
      <c r="A15" s="189">
        <v>14</v>
      </c>
      <c r="B15" s="139" t="s">
        <v>33</v>
      </c>
      <c r="C15" s="139" t="s">
        <v>34</v>
      </c>
      <c r="D15" s="139" t="s">
        <v>36</v>
      </c>
      <c r="E15" s="145" t="s">
        <v>63</v>
      </c>
      <c r="F15" s="145" t="s">
        <v>64</v>
      </c>
      <c r="G15" s="149" t="s">
        <v>131</v>
      </c>
      <c r="H15" s="140">
        <v>1</v>
      </c>
      <c r="I15" s="141">
        <v>1</v>
      </c>
      <c r="J15" s="141"/>
      <c r="K15" s="141"/>
      <c r="L15" s="141"/>
      <c r="M15" s="141"/>
      <c r="N15" s="141">
        <v>1</v>
      </c>
      <c r="O15" s="141" t="s">
        <v>109</v>
      </c>
      <c r="P15" s="148">
        <v>44701</v>
      </c>
      <c r="Q15" s="148"/>
      <c r="R15" s="142">
        <v>2500</v>
      </c>
      <c r="S15" s="142">
        <v>75</v>
      </c>
      <c r="T15" s="153" t="s">
        <v>32</v>
      </c>
    </row>
    <row r="16" spans="1:21" ht="15" customHeight="1" x14ac:dyDescent="0.25">
      <c r="A16" s="189">
        <v>15</v>
      </c>
      <c r="B16" s="139" t="s">
        <v>33</v>
      </c>
      <c r="C16" s="139" t="s">
        <v>34</v>
      </c>
      <c r="D16" s="139" t="s">
        <v>36</v>
      </c>
      <c r="E16" s="145" t="s">
        <v>66</v>
      </c>
      <c r="F16" s="145" t="s">
        <v>67</v>
      </c>
      <c r="G16" s="150" t="s">
        <v>132</v>
      </c>
      <c r="H16" s="140">
        <v>1</v>
      </c>
      <c r="I16" s="141">
        <v>1</v>
      </c>
      <c r="J16" s="141"/>
      <c r="K16" s="141"/>
      <c r="L16" s="141"/>
      <c r="M16" s="141"/>
      <c r="N16" s="141">
        <v>1</v>
      </c>
      <c r="O16" s="141" t="s">
        <v>109</v>
      </c>
      <c r="P16" s="148">
        <v>44701</v>
      </c>
      <c r="Q16" s="148"/>
      <c r="R16" s="142">
        <v>2500</v>
      </c>
      <c r="S16" s="142">
        <v>75</v>
      </c>
      <c r="T16" s="153" t="s">
        <v>32</v>
      </c>
    </row>
    <row r="17" spans="1:20" ht="15" customHeight="1" x14ac:dyDescent="0.25">
      <c r="A17" s="189">
        <v>16</v>
      </c>
      <c r="B17" s="139" t="s">
        <v>33</v>
      </c>
      <c r="C17" s="139" t="s">
        <v>34</v>
      </c>
      <c r="D17" s="139" t="s">
        <v>36</v>
      </c>
      <c r="E17" s="145" t="s">
        <v>69</v>
      </c>
      <c r="F17" s="145" t="s">
        <v>70</v>
      </c>
      <c r="G17" s="150" t="s">
        <v>133</v>
      </c>
      <c r="H17" s="140">
        <v>1</v>
      </c>
      <c r="I17" s="141">
        <v>1</v>
      </c>
      <c r="J17" s="141"/>
      <c r="K17" s="141"/>
      <c r="L17" s="141"/>
      <c r="M17" s="141"/>
      <c r="N17" s="141">
        <v>1</v>
      </c>
      <c r="O17" s="141" t="s">
        <v>109</v>
      </c>
      <c r="P17" s="148">
        <v>44701</v>
      </c>
      <c r="Q17" s="148"/>
      <c r="R17" s="142">
        <v>2500</v>
      </c>
      <c r="S17" s="142">
        <v>75</v>
      </c>
      <c r="T17" s="153" t="s">
        <v>32</v>
      </c>
    </row>
    <row r="18" spans="1:20" ht="15" customHeight="1" x14ac:dyDescent="0.25">
      <c r="A18" s="189">
        <v>17</v>
      </c>
      <c r="B18" s="139" t="s">
        <v>33</v>
      </c>
      <c r="C18" s="139" t="s">
        <v>34</v>
      </c>
      <c r="D18" s="139" t="s">
        <v>36</v>
      </c>
      <c r="E18" s="151" t="s">
        <v>72</v>
      </c>
      <c r="F18" s="151" t="s">
        <v>73</v>
      </c>
      <c r="G18" s="140" t="s">
        <v>134</v>
      </c>
      <c r="H18" s="141">
        <v>1</v>
      </c>
      <c r="I18" s="141">
        <v>1</v>
      </c>
      <c r="J18" s="141"/>
      <c r="K18" s="141"/>
      <c r="L18" s="141"/>
      <c r="M18" s="141"/>
      <c r="N18" s="141">
        <v>1</v>
      </c>
      <c r="O18" s="142" t="s">
        <v>109</v>
      </c>
      <c r="P18" s="147">
        <v>44701</v>
      </c>
      <c r="Q18" s="143"/>
      <c r="R18" s="142">
        <v>2500</v>
      </c>
      <c r="S18" s="143">
        <v>75</v>
      </c>
      <c r="T18" s="153" t="s">
        <v>32</v>
      </c>
    </row>
    <row r="19" spans="1:20" ht="15" customHeight="1" x14ac:dyDescent="0.25">
      <c r="A19" s="189">
        <v>18</v>
      </c>
      <c r="B19" s="139" t="s">
        <v>33</v>
      </c>
      <c r="C19" s="139" t="s">
        <v>34</v>
      </c>
      <c r="D19" s="139" t="s">
        <v>36</v>
      </c>
      <c r="E19" s="151" t="s">
        <v>75</v>
      </c>
      <c r="F19" s="151" t="s">
        <v>76</v>
      </c>
      <c r="G19" s="140" t="s">
        <v>135</v>
      </c>
      <c r="H19" s="141">
        <v>1</v>
      </c>
      <c r="I19" s="141">
        <v>1</v>
      </c>
      <c r="J19" s="141"/>
      <c r="K19" s="141"/>
      <c r="L19" s="141"/>
      <c r="M19" s="141"/>
      <c r="N19" s="141">
        <v>1</v>
      </c>
      <c r="O19" s="142" t="s">
        <v>109</v>
      </c>
      <c r="P19" s="147">
        <v>44701</v>
      </c>
      <c r="Q19" s="152"/>
      <c r="R19" s="142">
        <v>2500</v>
      </c>
      <c r="S19" s="143">
        <v>75</v>
      </c>
      <c r="T19" s="153" t="s">
        <v>32</v>
      </c>
    </row>
    <row r="20" spans="1:20" ht="15" customHeight="1" x14ac:dyDescent="0.25">
      <c r="A20" s="189">
        <v>19</v>
      </c>
      <c r="B20" s="139" t="s">
        <v>33</v>
      </c>
      <c r="C20" s="139" t="s">
        <v>34</v>
      </c>
      <c r="D20" s="139" t="s">
        <v>36</v>
      </c>
      <c r="E20" s="151" t="s">
        <v>78</v>
      </c>
      <c r="F20" s="151" t="s">
        <v>79</v>
      </c>
      <c r="G20" s="140" t="s">
        <v>136</v>
      </c>
      <c r="H20" s="141">
        <v>1</v>
      </c>
      <c r="I20" s="141">
        <v>1</v>
      </c>
      <c r="J20" s="141"/>
      <c r="K20" s="141"/>
      <c r="L20" s="141"/>
      <c r="M20" s="141"/>
      <c r="N20" s="141">
        <v>1</v>
      </c>
      <c r="O20" s="142" t="s">
        <v>109</v>
      </c>
      <c r="P20" s="147">
        <v>44701</v>
      </c>
      <c r="Q20" s="152"/>
      <c r="R20" s="142">
        <v>2500</v>
      </c>
      <c r="S20" s="143">
        <v>75</v>
      </c>
      <c r="T20" s="153" t="s">
        <v>32</v>
      </c>
    </row>
    <row r="21" spans="1:20" ht="15" customHeight="1" x14ac:dyDescent="0.25">
      <c r="A21" s="189">
        <v>20</v>
      </c>
      <c r="B21" s="139" t="s">
        <v>33</v>
      </c>
      <c r="C21" s="139" t="s">
        <v>34</v>
      </c>
      <c r="D21" s="139" t="s">
        <v>36</v>
      </c>
      <c r="E21" s="151" t="s">
        <v>81</v>
      </c>
      <c r="F21" s="151" t="s">
        <v>82</v>
      </c>
      <c r="G21" s="140" t="s">
        <v>137</v>
      </c>
      <c r="H21" s="141">
        <v>1</v>
      </c>
      <c r="I21" s="141">
        <v>1</v>
      </c>
      <c r="J21" s="141"/>
      <c r="K21" s="141"/>
      <c r="L21" s="141"/>
      <c r="M21" s="141"/>
      <c r="N21" s="141">
        <v>1</v>
      </c>
      <c r="O21" s="142" t="s">
        <v>109</v>
      </c>
      <c r="P21" s="147">
        <v>44701</v>
      </c>
      <c r="Q21" s="143"/>
      <c r="R21" s="142">
        <v>2500</v>
      </c>
      <c r="S21" s="143">
        <v>75</v>
      </c>
      <c r="T21" s="153" t="s">
        <v>32</v>
      </c>
    </row>
    <row r="22" spans="1:20" ht="15" customHeight="1" x14ac:dyDescent="0.25">
      <c r="A22" s="189">
        <v>21</v>
      </c>
      <c r="B22" s="139" t="s">
        <v>33</v>
      </c>
      <c r="C22" s="139" t="s">
        <v>34</v>
      </c>
      <c r="D22" s="139" t="s">
        <v>36</v>
      </c>
      <c r="E22" s="151" t="s">
        <v>84</v>
      </c>
      <c r="F22" s="151" t="s">
        <v>85</v>
      </c>
      <c r="G22" s="140" t="s">
        <v>138</v>
      </c>
      <c r="H22" s="141">
        <v>1</v>
      </c>
      <c r="I22" s="141">
        <v>1</v>
      </c>
      <c r="J22" s="141"/>
      <c r="K22" s="141"/>
      <c r="L22" s="141"/>
      <c r="M22" s="141"/>
      <c r="N22" s="141">
        <v>1</v>
      </c>
      <c r="O22" s="142" t="s">
        <v>109</v>
      </c>
      <c r="P22" s="147">
        <v>44701</v>
      </c>
      <c r="Q22" s="143"/>
      <c r="R22" s="142">
        <v>2500</v>
      </c>
      <c r="S22" s="143">
        <v>75</v>
      </c>
      <c r="T22" s="153" t="s">
        <v>32</v>
      </c>
    </row>
    <row r="23" spans="1:20" ht="15" customHeight="1" x14ac:dyDescent="0.25">
      <c r="A23" s="189">
        <v>22</v>
      </c>
      <c r="B23" s="139" t="s">
        <v>33</v>
      </c>
      <c r="C23" s="139" t="s">
        <v>34</v>
      </c>
      <c r="D23" s="139" t="s">
        <v>36</v>
      </c>
      <c r="E23" s="151" t="s">
        <v>87</v>
      </c>
      <c r="F23" s="151" t="s">
        <v>88</v>
      </c>
      <c r="G23" s="140" t="s">
        <v>139</v>
      </c>
      <c r="H23" s="141">
        <v>1</v>
      </c>
      <c r="I23" s="141">
        <v>1</v>
      </c>
      <c r="J23" s="141"/>
      <c r="K23" s="141"/>
      <c r="L23" s="141"/>
      <c r="M23" s="141"/>
      <c r="N23" s="141">
        <v>1</v>
      </c>
      <c r="O23" s="142" t="s">
        <v>109</v>
      </c>
      <c r="P23" s="147">
        <v>44701</v>
      </c>
      <c r="Q23" s="143"/>
      <c r="R23" s="142">
        <v>2500</v>
      </c>
      <c r="S23" s="143">
        <v>75</v>
      </c>
      <c r="T23" s="153" t="s">
        <v>32</v>
      </c>
    </row>
    <row r="24" spans="1:20" ht="15" customHeight="1" x14ac:dyDescent="0.25">
      <c r="A24" s="189">
        <v>23</v>
      </c>
      <c r="B24" s="139" t="s">
        <v>33</v>
      </c>
      <c r="C24" s="139" t="s">
        <v>34</v>
      </c>
      <c r="D24" s="139" t="s">
        <v>36</v>
      </c>
      <c r="E24" s="151" t="s">
        <v>90</v>
      </c>
      <c r="F24" s="151" t="s">
        <v>91</v>
      </c>
      <c r="G24" s="140" t="s">
        <v>140</v>
      </c>
      <c r="H24" s="141">
        <v>1</v>
      </c>
      <c r="I24" s="141">
        <v>1</v>
      </c>
      <c r="J24" s="141"/>
      <c r="K24" s="141"/>
      <c r="L24" s="141"/>
      <c r="M24" s="141"/>
      <c r="N24" s="141">
        <v>1</v>
      </c>
      <c r="O24" s="142" t="s">
        <v>109</v>
      </c>
      <c r="P24" s="147">
        <v>44701</v>
      </c>
      <c r="Q24" s="143"/>
      <c r="R24" s="142">
        <v>2500</v>
      </c>
      <c r="S24" s="143">
        <v>75</v>
      </c>
      <c r="T24" s="153" t="s">
        <v>32</v>
      </c>
    </row>
    <row r="25" spans="1:20" ht="15" customHeight="1" x14ac:dyDescent="0.25">
      <c r="A25" s="189">
        <v>24</v>
      </c>
      <c r="B25" s="139" t="s">
        <v>33</v>
      </c>
      <c r="C25" s="139" t="s">
        <v>34</v>
      </c>
      <c r="D25" s="139" t="s">
        <v>36</v>
      </c>
      <c r="E25" s="151" t="s">
        <v>93</v>
      </c>
      <c r="F25" s="151" t="s">
        <v>94</v>
      </c>
      <c r="G25" s="140" t="s">
        <v>141</v>
      </c>
      <c r="H25" s="141">
        <v>1</v>
      </c>
      <c r="I25" s="141">
        <v>1</v>
      </c>
      <c r="J25" s="141"/>
      <c r="K25" s="141"/>
      <c r="L25" s="141"/>
      <c r="M25" s="141"/>
      <c r="N25" s="141">
        <v>1</v>
      </c>
      <c r="O25" s="142" t="s">
        <v>109</v>
      </c>
      <c r="P25" s="147">
        <v>44701</v>
      </c>
      <c r="Q25" s="143"/>
      <c r="R25" s="142">
        <v>2500</v>
      </c>
      <c r="S25" s="143">
        <v>75</v>
      </c>
      <c r="T25" s="153" t="s">
        <v>32</v>
      </c>
    </row>
    <row r="26" spans="1:20" ht="15" customHeight="1" x14ac:dyDescent="0.25">
      <c r="A26" s="189">
        <v>25</v>
      </c>
      <c r="B26" s="139" t="s">
        <v>33</v>
      </c>
      <c r="C26" s="139" t="s">
        <v>34</v>
      </c>
      <c r="D26" s="139" t="s">
        <v>36</v>
      </c>
      <c r="E26" s="151" t="s">
        <v>96</v>
      </c>
      <c r="F26" s="151" t="s">
        <v>97</v>
      </c>
      <c r="G26" s="140" t="s">
        <v>142</v>
      </c>
      <c r="H26" s="141">
        <v>1</v>
      </c>
      <c r="I26" s="141">
        <v>1</v>
      </c>
      <c r="J26" s="141"/>
      <c r="K26" s="141"/>
      <c r="L26" s="141"/>
      <c r="M26" s="141"/>
      <c r="N26" s="141">
        <v>1</v>
      </c>
      <c r="O26" s="142" t="s">
        <v>109</v>
      </c>
      <c r="P26" s="147">
        <v>44701</v>
      </c>
      <c r="Q26" s="143"/>
      <c r="R26" s="142">
        <v>2500</v>
      </c>
      <c r="S26" s="143">
        <v>75</v>
      </c>
      <c r="T26" s="153" t="s">
        <v>32</v>
      </c>
    </row>
    <row r="27" spans="1:20" ht="15" customHeight="1" x14ac:dyDescent="0.25">
      <c r="A27" s="189">
        <v>26</v>
      </c>
      <c r="B27" s="139" t="s">
        <v>33</v>
      </c>
      <c r="C27" s="139" t="s">
        <v>34</v>
      </c>
      <c r="D27" s="139" t="s">
        <v>36</v>
      </c>
      <c r="E27" s="151" t="s">
        <v>99</v>
      </c>
      <c r="F27" s="151" t="s">
        <v>100</v>
      </c>
      <c r="G27" s="140" t="s">
        <v>143</v>
      </c>
      <c r="H27" s="141">
        <v>1</v>
      </c>
      <c r="I27" s="141">
        <v>1</v>
      </c>
      <c r="J27" s="141"/>
      <c r="K27" s="141"/>
      <c r="L27" s="141"/>
      <c r="M27" s="141"/>
      <c r="N27" s="141">
        <v>1</v>
      </c>
      <c r="O27" s="142" t="s">
        <v>109</v>
      </c>
      <c r="P27" s="147">
        <v>44701</v>
      </c>
      <c r="Q27" s="143"/>
      <c r="R27" s="142">
        <v>2500</v>
      </c>
      <c r="S27" s="143">
        <v>75</v>
      </c>
      <c r="T27" s="153" t="s">
        <v>32</v>
      </c>
    </row>
    <row r="28" spans="1:20" s="237" customFormat="1" ht="15" customHeight="1" x14ac:dyDescent="0.25">
      <c r="A28" s="227">
        <v>27</v>
      </c>
      <c r="B28" s="236" t="s">
        <v>33</v>
      </c>
      <c r="C28" s="236" t="s">
        <v>144</v>
      </c>
      <c r="D28" s="236" t="s">
        <v>145</v>
      </c>
      <c r="E28" s="245" t="s">
        <v>149</v>
      </c>
      <c r="F28" s="245" t="s">
        <v>150</v>
      </c>
      <c r="G28" s="231" t="s">
        <v>151</v>
      </c>
      <c r="H28" s="232">
        <v>1</v>
      </c>
      <c r="I28" s="232">
        <v>1</v>
      </c>
      <c r="J28" s="232"/>
      <c r="K28" s="232"/>
      <c r="L28" s="232"/>
      <c r="M28" s="232"/>
      <c r="N28" s="232">
        <v>39</v>
      </c>
      <c r="O28" s="234" t="s">
        <v>152</v>
      </c>
      <c r="P28" s="243">
        <v>44595</v>
      </c>
      <c r="Q28" s="246"/>
      <c r="R28" s="234">
        <v>54600</v>
      </c>
      <c r="S28" s="246">
        <v>1638</v>
      </c>
      <c r="T28" s="238"/>
    </row>
    <row r="29" spans="1:20" s="237" customFormat="1" ht="15" customHeight="1" x14ac:dyDescent="0.25">
      <c r="A29" s="227">
        <v>28</v>
      </c>
      <c r="B29" s="236" t="s">
        <v>33</v>
      </c>
      <c r="C29" s="236" t="s">
        <v>144</v>
      </c>
      <c r="D29" s="236" t="s">
        <v>145</v>
      </c>
      <c r="E29" s="245" t="s">
        <v>153</v>
      </c>
      <c r="F29" s="245" t="s">
        <v>154</v>
      </c>
      <c r="G29" s="231" t="s">
        <v>155</v>
      </c>
      <c r="H29" s="232">
        <v>1</v>
      </c>
      <c r="I29" s="232"/>
      <c r="J29" s="232">
        <v>1</v>
      </c>
      <c r="K29" s="232"/>
      <c r="L29" s="232"/>
      <c r="M29" s="232"/>
      <c r="N29" s="232">
        <v>1</v>
      </c>
      <c r="O29" s="234" t="s">
        <v>109</v>
      </c>
      <c r="P29" s="243">
        <v>44676</v>
      </c>
      <c r="Q29" s="246"/>
      <c r="R29" s="234">
        <v>2400</v>
      </c>
      <c r="S29" s="246">
        <v>108</v>
      </c>
      <c r="T29" s="238"/>
    </row>
    <row r="30" spans="1:20" s="237" customFormat="1" ht="15" customHeight="1" x14ac:dyDescent="0.25">
      <c r="A30" s="227">
        <v>29</v>
      </c>
      <c r="B30" s="236" t="s">
        <v>33</v>
      </c>
      <c r="C30" s="236" t="s">
        <v>144</v>
      </c>
      <c r="D30" s="236" t="s">
        <v>145</v>
      </c>
      <c r="E30" s="245" t="s">
        <v>149</v>
      </c>
      <c r="F30" s="245" t="s">
        <v>150</v>
      </c>
      <c r="G30" s="231" t="s">
        <v>156</v>
      </c>
      <c r="H30" s="232">
        <v>1</v>
      </c>
      <c r="I30" s="232">
        <v>1</v>
      </c>
      <c r="J30" s="232"/>
      <c r="K30" s="232"/>
      <c r="L30" s="232"/>
      <c r="M30" s="232"/>
      <c r="N30" s="232">
        <v>1</v>
      </c>
      <c r="O30" s="247" t="s">
        <v>109</v>
      </c>
      <c r="P30" s="243">
        <v>44595</v>
      </c>
      <c r="Q30" s="248"/>
      <c r="R30" s="234">
        <v>2000</v>
      </c>
      <c r="S30" s="248">
        <v>90</v>
      </c>
      <c r="T30" s="238"/>
    </row>
    <row r="31" spans="1:20" s="237" customFormat="1" ht="15" customHeight="1" x14ac:dyDescent="0.25">
      <c r="A31" s="227">
        <v>30</v>
      </c>
      <c r="B31" s="236" t="s">
        <v>33</v>
      </c>
      <c r="C31" s="236" t="s">
        <v>144</v>
      </c>
      <c r="D31" s="236" t="s">
        <v>145</v>
      </c>
      <c r="E31" s="245" t="s">
        <v>157</v>
      </c>
      <c r="F31" s="245" t="s">
        <v>158</v>
      </c>
      <c r="G31" s="231" t="s">
        <v>159</v>
      </c>
      <c r="H31" s="232">
        <v>1</v>
      </c>
      <c r="I31" s="232">
        <v>1</v>
      </c>
      <c r="J31" s="232"/>
      <c r="K31" s="232"/>
      <c r="L31" s="232"/>
      <c r="M31" s="232"/>
      <c r="N31" s="232">
        <v>12</v>
      </c>
      <c r="O31" s="234" t="s">
        <v>117</v>
      </c>
      <c r="P31" s="243">
        <v>44673</v>
      </c>
      <c r="Q31" s="246"/>
      <c r="R31" s="234">
        <v>16800</v>
      </c>
      <c r="S31" s="246">
        <v>588</v>
      </c>
      <c r="T31" s="238"/>
    </row>
    <row r="32" spans="1:20" s="237" customFormat="1" x14ac:dyDescent="0.25">
      <c r="A32" s="227">
        <v>31</v>
      </c>
      <c r="B32" s="236" t="s">
        <v>33</v>
      </c>
      <c r="C32" s="236" t="s">
        <v>144</v>
      </c>
      <c r="D32" s="236" t="s">
        <v>145</v>
      </c>
      <c r="E32" s="245" t="s">
        <v>157</v>
      </c>
      <c r="F32" s="245" t="s">
        <v>158</v>
      </c>
      <c r="G32" s="231" t="s">
        <v>160</v>
      </c>
      <c r="H32" s="232">
        <v>1</v>
      </c>
      <c r="I32" s="232">
        <v>1</v>
      </c>
      <c r="J32" s="232"/>
      <c r="K32" s="232"/>
      <c r="L32" s="232"/>
      <c r="M32" s="232"/>
      <c r="N32" s="232">
        <v>1</v>
      </c>
      <c r="O32" s="234" t="s">
        <v>109</v>
      </c>
      <c r="P32" s="243">
        <v>44673</v>
      </c>
      <c r="Q32" s="246"/>
      <c r="R32" s="234">
        <v>1500</v>
      </c>
      <c r="S32" s="246">
        <v>67.5</v>
      </c>
      <c r="T32" s="238"/>
    </row>
    <row r="33" spans="1:20" s="237" customFormat="1" x14ac:dyDescent="0.25">
      <c r="A33" s="227">
        <v>32</v>
      </c>
      <c r="B33" s="236" t="s">
        <v>33</v>
      </c>
      <c r="C33" s="236" t="s">
        <v>144</v>
      </c>
      <c r="D33" s="236" t="s">
        <v>145</v>
      </c>
      <c r="E33" s="245" t="s">
        <v>161</v>
      </c>
      <c r="F33" s="245" t="s">
        <v>162</v>
      </c>
      <c r="G33" s="231" t="s">
        <v>163</v>
      </c>
      <c r="H33" s="232">
        <v>1</v>
      </c>
      <c r="I33" s="232"/>
      <c r="J33" s="232">
        <v>1</v>
      </c>
      <c r="K33" s="232"/>
      <c r="L33" s="232"/>
      <c r="M33" s="232"/>
      <c r="N33" s="232">
        <v>1</v>
      </c>
      <c r="O33" s="234" t="s">
        <v>109</v>
      </c>
      <c r="P33" s="243">
        <v>44633</v>
      </c>
      <c r="Q33" s="246"/>
      <c r="R33" s="234">
        <v>2600</v>
      </c>
      <c r="S33" s="246">
        <v>78</v>
      </c>
      <c r="T33" s="238"/>
    </row>
    <row r="34" spans="1:20" s="237" customFormat="1" x14ac:dyDescent="0.25">
      <c r="A34" s="227">
        <v>33</v>
      </c>
      <c r="B34" s="236" t="s">
        <v>33</v>
      </c>
      <c r="C34" s="236" t="s">
        <v>144</v>
      </c>
      <c r="D34" s="236" t="s">
        <v>145</v>
      </c>
      <c r="E34" s="245" t="s">
        <v>164</v>
      </c>
      <c r="F34" s="245" t="s">
        <v>165</v>
      </c>
      <c r="G34" s="231" t="s">
        <v>166</v>
      </c>
      <c r="H34" s="232">
        <v>1</v>
      </c>
      <c r="I34" s="232"/>
      <c r="J34" s="232"/>
      <c r="K34" s="232">
        <v>1</v>
      </c>
      <c r="L34" s="232"/>
      <c r="M34" s="232"/>
      <c r="N34" s="232">
        <v>10</v>
      </c>
      <c r="O34" s="234" t="s">
        <v>113</v>
      </c>
      <c r="P34" s="243">
        <v>44672</v>
      </c>
      <c r="Q34" s="246"/>
      <c r="R34" s="234">
        <v>6000</v>
      </c>
      <c r="S34" s="246">
        <v>315</v>
      </c>
      <c r="T34" s="238"/>
    </row>
    <row r="35" spans="1:20" s="237" customFormat="1" x14ac:dyDescent="0.25">
      <c r="A35" s="227">
        <v>34</v>
      </c>
      <c r="B35" s="236" t="s">
        <v>33</v>
      </c>
      <c r="C35" s="236" t="s">
        <v>144</v>
      </c>
      <c r="D35" s="236" t="s">
        <v>145</v>
      </c>
      <c r="E35" s="245" t="s">
        <v>167</v>
      </c>
      <c r="F35" s="245" t="s">
        <v>168</v>
      </c>
      <c r="G35" s="231" t="s">
        <v>169</v>
      </c>
      <c r="H35" s="232">
        <v>1</v>
      </c>
      <c r="I35" s="232">
        <v>1</v>
      </c>
      <c r="J35" s="232"/>
      <c r="K35" s="232"/>
      <c r="L35" s="232"/>
      <c r="M35" s="232"/>
      <c r="N35" s="232">
        <v>10</v>
      </c>
      <c r="O35" s="234" t="s">
        <v>117</v>
      </c>
      <c r="P35" s="243">
        <v>44672</v>
      </c>
      <c r="Q35" s="246"/>
      <c r="R35" s="234">
        <v>8000</v>
      </c>
      <c r="S35" s="246">
        <v>280</v>
      </c>
      <c r="T35" s="238"/>
    </row>
    <row r="36" spans="1:20" s="237" customFormat="1" x14ac:dyDescent="0.25">
      <c r="A36" s="227">
        <v>35</v>
      </c>
      <c r="B36" s="236" t="s">
        <v>33</v>
      </c>
      <c r="C36" s="236" t="s">
        <v>144</v>
      </c>
      <c r="D36" s="236" t="s">
        <v>145</v>
      </c>
      <c r="E36" s="245" t="s">
        <v>170</v>
      </c>
      <c r="F36" s="245" t="s">
        <v>171</v>
      </c>
      <c r="G36" s="231" t="s">
        <v>172</v>
      </c>
      <c r="H36" s="232">
        <v>1</v>
      </c>
      <c r="I36" s="232">
        <v>1</v>
      </c>
      <c r="J36" s="232"/>
      <c r="K36" s="232"/>
      <c r="L36" s="232"/>
      <c r="M36" s="232"/>
      <c r="N36" s="232">
        <v>1</v>
      </c>
      <c r="O36" s="234" t="s">
        <v>109</v>
      </c>
      <c r="P36" s="243">
        <v>44680</v>
      </c>
      <c r="Q36" s="246"/>
      <c r="R36" s="234">
        <v>3300</v>
      </c>
      <c r="S36" s="246">
        <v>148.5</v>
      </c>
      <c r="T36" s="238"/>
    </row>
    <row r="37" spans="1:20" s="237" customFormat="1" x14ac:dyDescent="0.25">
      <c r="A37" s="227">
        <v>36</v>
      </c>
      <c r="B37" s="236" t="s">
        <v>33</v>
      </c>
      <c r="C37" s="236" t="s">
        <v>144</v>
      </c>
      <c r="D37" s="236" t="s">
        <v>145</v>
      </c>
      <c r="E37" s="245" t="s">
        <v>173</v>
      </c>
      <c r="F37" s="245" t="s">
        <v>174</v>
      </c>
      <c r="G37" s="231" t="s">
        <v>175</v>
      </c>
      <c r="H37" s="232">
        <v>1</v>
      </c>
      <c r="I37" s="232">
        <v>1</v>
      </c>
      <c r="J37" s="232"/>
      <c r="K37" s="232"/>
      <c r="L37" s="232"/>
      <c r="M37" s="232"/>
      <c r="N37" s="232">
        <v>20</v>
      </c>
      <c r="O37" s="234" t="s">
        <v>113</v>
      </c>
      <c r="P37" s="243">
        <v>44839</v>
      </c>
      <c r="Q37" s="246"/>
      <c r="R37" s="234">
        <v>8950</v>
      </c>
      <c r="S37" s="246">
        <v>313.25</v>
      </c>
      <c r="T37" s="238"/>
    </row>
    <row r="38" spans="1:20" s="237" customFormat="1" x14ac:dyDescent="0.25">
      <c r="A38" s="227">
        <v>37</v>
      </c>
      <c r="B38" s="236" t="s">
        <v>33</v>
      </c>
      <c r="C38" s="236" t="s">
        <v>144</v>
      </c>
      <c r="D38" s="236" t="s">
        <v>145</v>
      </c>
      <c r="E38" s="245" t="s">
        <v>176</v>
      </c>
      <c r="F38" s="245" t="s">
        <v>177</v>
      </c>
      <c r="G38" s="231" t="s">
        <v>178</v>
      </c>
      <c r="H38" s="232">
        <v>1</v>
      </c>
      <c r="I38" s="232"/>
      <c r="J38" s="232"/>
      <c r="K38" s="232">
        <v>1</v>
      </c>
      <c r="L38" s="232"/>
      <c r="M38" s="232"/>
      <c r="N38" s="232">
        <v>10</v>
      </c>
      <c r="O38" s="234" t="s">
        <v>113</v>
      </c>
      <c r="P38" s="243">
        <v>44673</v>
      </c>
      <c r="Q38" s="246"/>
      <c r="R38" s="234">
        <v>5500</v>
      </c>
      <c r="S38" s="246">
        <v>192.5</v>
      </c>
      <c r="T38" s="238"/>
    </row>
    <row r="39" spans="1:20" s="237" customFormat="1" x14ac:dyDescent="0.25">
      <c r="A39" s="227">
        <v>38</v>
      </c>
      <c r="B39" s="236" t="s">
        <v>33</v>
      </c>
      <c r="C39" s="236" t="s">
        <v>144</v>
      </c>
      <c r="D39" s="236" t="s">
        <v>145</v>
      </c>
      <c r="E39" s="245" t="s">
        <v>179</v>
      </c>
      <c r="F39" s="245" t="s">
        <v>180</v>
      </c>
      <c r="G39" s="231" t="s">
        <v>181</v>
      </c>
      <c r="H39" s="232">
        <v>1</v>
      </c>
      <c r="I39" s="232"/>
      <c r="J39" s="232"/>
      <c r="K39" s="232">
        <v>1</v>
      </c>
      <c r="L39" s="232"/>
      <c r="M39" s="232"/>
      <c r="N39" s="232">
        <v>7</v>
      </c>
      <c r="O39" s="234" t="s">
        <v>182</v>
      </c>
      <c r="P39" s="243">
        <v>44673</v>
      </c>
      <c r="Q39" s="246"/>
      <c r="R39" s="234">
        <v>3207.75</v>
      </c>
      <c r="S39" s="246">
        <v>144.35</v>
      </c>
      <c r="T39" s="238"/>
    </row>
    <row r="40" spans="1:20" s="237" customFormat="1" x14ac:dyDescent="0.25">
      <c r="A40" s="227">
        <v>39</v>
      </c>
      <c r="B40" s="236" t="s">
        <v>33</v>
      </c>
      <c r="C40" s="236" t="s">
        <v>144</v>
      </c>
      <c r="D40" s="236" t="s">
        <v>145</v>
      </c>
      <c r="E40" s="245" t="s">
        <v>183</v>
      </c>
      <c r="F40" s="245" t="s">
        <v>184</v>
      </c>
      <c r="G40" s="231" t="s">
        <v>185</v>
      </c>
      <c r="H40" s="232">
        <v>1</v>
      </c>
      <c r="I40" s="232"/>
      <c r="J40" s="232">
        <v>1</v>
      </c>
      <c r="K40" s="232"/>
      <c r="L40" s="232"/>
      <c r="M40" s="232"/>
      <c r="N40" s="232">
        <v>1</v>
      </c>
      <c r="O40" s="234" t="s">
        <v>109</v>
      </c>
      <c r="P40" s="243">
        <v>44676</v>
      </c>
      <c r="Q40" s="246"/>
      <c r="R40" s="234">
        <v>2900</v>
      </c>
      <c r="S40" s="246">
        <v>87</v>
      </c>
      <c r="T40" s="238"/>
    </row>
    <row r="41" spans="1:20" s="237" customFormat="1" x14ac:dyDescent="0.25">
      <c r="A41" s="227">
        <v>40</v>
      </c>
      <c r="B41" s="236" t="s">
        <v>33</v>
      </c>
      <c r="C41" s="236" t="s">
        <v>144</v>
      </c>
      <c r="D41" s="236" t="s">
        <v>145</v>
      </c>
      <c r="E41" s="245" t="s">
        <v>183</v>
      </c>
      <c r="F41" s="245" t="s">
        <v>184</v>
      </c>
      <c r="G41" s="231" t="s">
        <v>186</v>
      </c>
      <c r="H41" s="232">
        <v>1</v>
      </c>
      <c r="I41" s="232"/>
      <c r="J41" s="232">
        <v>1</v>
      </c>
      <c r="K41" s="232"/>
      <c r="L41" s="232"/>
      <c r="M41" s="232"/>
      <c r="N41" s="232">
        <v>1</v>
      </c>
      <c r="O41" s="234" t="s">
        <v>117</v>
      </c>
      <c r="P41" s="243">
        <v>44676</v>
      </c>
      <c r="Q41" s="246"/>
      <c r="R41" s="234">
        <v>2300</v>
      </c>
      <c r="S41" s="246">
        <v>69</v>
      </c>
      <c r="T41" s="238"/>
    </row>
    <row r="42" spans="1:20" s="237" customFormat="1" x14ac:dyDescent="0.25">
      <c r="A42" s="227">
        <v>41</v>
      </c>
      <c r="B42" s="236" t="s">
        <v>33</v>
      </c>
      <c r="C42" s="236" t="s">
        <v>144</v>
      </c>
      <c r="D42" s="236" t="s">
        <v>145</v>
      </c>
      <c r="E42" s="245" t="s">
        <v>187</v>
      </c>
      <c r="F42" s="245" t="s">
        <v>188</v>
      </c>
      <c r="G42" s="231" t="s">
        <v>189</v>
      </c>
      <c r="H42" s="232">
        <v>1</v>
      </c>
      <c r="I42" s="232"/>
      <c r="J42" s="232"/>
      <c r="K42" s="232">
        <v>1</v>
      </c>
      <c r="L42" s="232"/>
      <c r="M42" s="232"/>
      <c r="N42" s="232">
        <v>20</v>
      </c>
      <c r="O42" s="234" t="s">
        <v>113</v>
      </c>
      <c r="P42" s="243">
        <v>44686</v>
      </c>
      <c r="Q42" s="246"/>
      <c r="R42" s="234">
        <v>12000</v>
      </c>
      <c r="S42" s="246">
        <v>630</v>
      </c>
      <c r="T42" s="238"/>
    </row>
    <row r="43" spans="1:20" s="237" customFormat="1" x14ac:dyDescent="0.25">
      <c r="A43" s="227">
        <v>42</v>
      </c>
      <c r="B43" s="236" t="s">
        <v>33</v>
      </c>
      <c r="C43" s="236" t="s">
        <v>144</v>
      </c>
      <c r="D43" s="236" t="s">
        <v>145</v>
      </c>
      <c r="E43" s="245" t="s">
        <v>190</v>
      </c>
      <c r="F43" s="245" t="s">
        <v>191</v>
      </c>
      <c r="G43" s="231" t="s">
        <v>192</v>
      </c>
      <c r="H43" s="232">
        <v>1</v>
      </c>
      <c r="I43" s="232">
        <v>1</v>
      </c>
      <c r="J43" s="232"/>
      <c r="K43" s="232"/>
      <c r="L43" s="232"/>
      <c r="M43" s="232"/>
      <c r="N43" s="232">
        <v>1</v>
      </c>
      <c r="O43" s="234" t="s">
        <v>109</v>
      </c>
      <c r="P43" s="243">
        <v>44716</v>
      </c>
      <c r="Q43" s="246"/>
      <c r="R43" s="234">
        <v>3500</v>
      </c>
      <c r="S43" s="246">
        <v>157.5</v>
      </c>
      <c r="T43" s="238"/>
    </row>
    <row r="44" spans="1:20" s="237" customFormat="1" x14ac:dyDescent="0.25">
      <c r="A44" s="227">
        <v>43</v>
      </c>
      <c r="B44" s="236" t="s">
        <v>33</v>
      </c>
      <c r="C44" s="236" t="s">
        <v>144</v>
      </c>
      <c r="D44" s="236" t="s">
        <v>145</v>
      </c>
      <c r="E44" s="245" t="s">
        <v>193</v>
      </c>
      <c r="F44" s="245" t="s">
        <v>194</v>
      </c>
      <c r="G44" s="231" t="s">
        <v>195</v>
      </c>
      <c r="H44" s="232">
        <v>1</v>
      </c>
      <c r="I44" s="232"/>
      <c r="J44" s="232"/>
      <c r="K44" s="232">
        <v>1</v>
      </c>
      <c r="L44" s="232"/>
      <c r="M44" s="232"/>
      <c r="N44" s="232">
        <v>20</v>
      </c>
      <c r="O44" s="234" t="s">
        <v>113</v>
      </c>
      <c r="P44" s="243">
        <v>44704</v>
      </c>
      <c r="Q44" s="246"/>
      <c r="R44" s="234">
        <v>12000</v>
      </c>
      <c r="S44" s="246">
        <v>630</v>
      </c>
      <c r="T44" s="238"/>
    </row>
    <row r="45" spans="1:20" x14ac:dyDescent="0.25">
      <c r="A45" s="110">
        <v>44</v>
      </c>
      <c r="B45" s="1" t="s">
        <v>33</v>
      </c>
      <c r="C45" s="1" t="s">
        <v>259</v>
      </c>
      <c r="D45" s="1" t="s">
        <v>260</v>
      </c>
      <c r="E45" s="137" t="s">
        <v>261</v>
      </c>
      <c r="F45" s="137" t="s">
        <v>262</v>
      </c>
      <c r="G45" s="18" t="s">
        <v>263</v>
      </c>
      <c r="H45" s="6">
        <v>1</v>
      </c>
      <c r="I45" s="6">
        <v>1</v>
      </c>
      <c r="J45" s="6"/>
      <c r="K45" s="6"/>
      <c r="L45" s="6"/>
      <c r="M45" s="6"/>
      <c r="N45" s="6">
        <v>26</v>
      </c>
      <c r="O45" s="19" t="s">
        <v>117</v>
      </c>
      <c r="P45" s="7">
        <v>44717</v>
      </c>
      <c r="Q45" s="20" t="s">
        <v>264</v>
      </c>
      <c r="R45" s="19">
        <v>23400</v>
      </c>
      <c r="S45" s="20">
        <v>819</v>
      </c>
      <c r="T45" s="107"/>
    </row>
    <row r="46" spans="1:20" x14ac:dyDescent="0.25">
      <c r="A46" s="110">
        <v>45</v>
      </c>
      <c r="B46" s="1" t="s">
        <v>33</v>
      </c>
      <c r="C46" s="1" t="s">
        <v>259</v>
      </c>
      <c r="D46" s="1" t="s">
        <v>260</v>
      </c>
      <c r="E46" s="137" t="s">
        <v>261</v>
      </c>
      <c r="F46" s="137" t="s">
        <v>262</v>
      </c>
      <c r="G46" s="18" t="s">
        <v>265</v>
      </c>
      <c r="H46" s="6">
        <v>1</v>
      </c>
      <c r="I46" s="6">
        <v>1</v>
      </c>
      <c r="J46" s="6"/>
      <c r="K46" s="6"/>
      <c r="L46" s="6"/>
      <c r="M46" s="6"/>
      <c r="N46" s="6">
        <v>1</v>
      </c>
      <c r="O46" s="19" t="s">
        <v>109</v>
      </c>
      <c r="P46" s="7">
        <v>44717</v>
      </c>
      <c r="Q46" s="20" t="s">
        <v>264</v>
      </c>
      <c r="R46" s="19">
        <v>3000</v>
      </c>
      <c r="S46" s="20">
        <v>135</v>
      </c>
      <c r="T46" s="107"/>
    </row>
    <row r="47" spans="1:20" x14ac:dyDescent="0.25">
      <c r="A47" s="110">
        <v>46</v>
      </c>
      <c r="B47" s="1" t="s">
        <v>33</v>
      </c>
      <c r="C47" s="1" t="s">
        <v>259</v>
      </c>
      <c r="D47" s="1" t="s">
        <v>260</v>
      </c>
      <c r="E47" s="137" t="s">
        <v>261</v>
      </c>
      <c r="F47" s="137" t="s">
        <v>262</v>
      </c>
      <c r="G47" s="18" t="s">
        <v>266</v>
      </c>
      <c r="H47" s="6">
        <v>1</v>
      </c>
      <c r="I47" s="6">
        <v>1</v>
      </c>
      <c r="J47" s="6"/>
      <c r="K47" s="6"/>
      <c r="L47" s="6"/>
      <c r="M47" s="6"/>
      <c r="N47" s="6">
        <v>1</v>
      </c>
      <c r="O47" s="19" t="s">
        <v>109</v>
      </c>
      <c r="P47" s="7">
        <v>44717</v>
      </c>
      <c r="Q47" s="20" t="s">
        <v>264</v>
      </c>
      <c r="R47" s="19">
        <v>1900</v>
      </c>
      <c r="S47" s="20">
        <v>85.5</v>
      </c>
      <c r="T47" s="107"/>
    </row>
    <row r="48" spans="1:20" x14ac:dyDescent="0.25">
      <c r="A48" s="110">
        <v>47</v>
      </c>
      <c r="B48" s="1" t="s">
        <v>33</v>
      </c>
      <c r="C48" s="1" t="s">
        <v>259</v>
      </c>
      <c r="D48" s="1" t="s">
        <v>260</v>
      </c>
      <c r="E48" s="137" t="s">
        <v>267</v>
      </c>
      <c r="F48" s="137" t="s">
        <v>268</v>
      </c>
      <c r="G48" s="18" t="s">
        <v>269</v>
      </c>
      <c r="H48" s="6">
        <v>1</v>
      </c>
      <c r="I48" s="6">
        <v>1</v>
      </c>
      <c r="J48" s="6"/>
      <c r="K48" s="6"/>
      <c r="L48" s="6"/>
      <c r="M48" s="6"/>
      <c r="N48" s="6">
        <v>1</v>
      </c>
      <c r="O48" s="19" t="s">
        <v>109</v>
      </c>
      <c r="P48" s="7">
        <v>44697</v>
      </c>
      <c r="Q48" s="20" t="s">
        <v>264</v>
      </c>
      <c r="R48" s="19">
        <v>3500</v>
      </c>
      <c r="S48" s="20">
        <v>157.5</v>
      </c>
      <c r="T48" s="107"/>
    </row>
    <row r="49" spans="1:20" x14ac:dyDescent="0.25">
      <c r="A49" s="110">
        <v>48</v>
      </c>
      <c r="B49" s="1" t="s">
        <v>33</v>
      </c>
      <c r="C49" s="1" t="s">
        <v>259</v>
      </c>
      <c r="D49" s="1" t="s">
        <v>260</v>
      </c>
      <c r="E49" s="137" t="s">
        <v>270</v>
      </c>
      <c r="F49" s="137" t="s">
        <v>271</v>
      </c>
      <c r="G49" s="18" t="s">
        <v>272</v>
      </c>
      <c r="H49" s="6">
        <v>1</v>
      </c>
      <c r="I49" s="6">
        <v>1</v>
      </c>
      <c r="J49" s="6"/>
      <c r="K49" s="6"/>
      <c r="L49" s="6"/>
      <c r="M49" s="6"/>
      <c r="N49" s="6">
        <v>1</v>
      </c>
      <c r="O49" s="19" t="s">
        <v>109</v>
      </c>
      <c r="P49" s="7">
        <v>44701</v>
      </c>
      <c r="Q49" s="20" t="s">
        <v>264</v>
      </c>
      <c r="R49" s="19">
        <v>2000</v>
      </c>
      <c r="S49" s="20">
        <v>90</v>
      </c>
      <c r="T49" s="107"/>
    </row>
    <row r="50" spans="1:20" x14ac:dyDescent="0.25">
      <c r="A50" s="110">
        <v>49</v>
      </c>
      <c r="B50" s="1" t="s">
        <v>33</v>
      </c>
      <c r="C50" s="1" t="s">
        <v>259</v>
      </c>
      <c r="D50" s="1" t="s">
        <v>260</v>
      </c>
      <c r="E50" s="137" t="s">
        <v>273</v>
      </c>
      <c r="F50" s="137" t="s">
        <v>274</v>
      </c>
      <c r="G50" s="18" t="s">
        <v>275</v>
      </c>
      <c r="H50" s="6">
        <v>1</v>
      </c>
      <c r="I50" s="6"/>
      <c r="J50" s="6"/>
      <c r="K50" s="6">
        <v>1</v>
      </c>
      <c r="L50" s="6"/>
      <c r="M50" s="6"/>
      <c r="N50" s="6">
        <v>30</v>
      </c>
      <c r="O50" s="19" t="s">
        <v>113</v>
      </c>
      <c r="P50" s="7">
        <v>44705</v>
      </c>
      <c r="Q50" s="20" t="s">
        <v>264</v>
      </c>
      <c r="R50" s="19">
        <v>19500</v>
      </c>
      <c r="S50" s="20">
        <v>1023.75</v>
      </c>
      <c r="T50" s="107"/>
    </row>
    <row r="51" spans="1:20" s="17" customFormat="1" x14ac:dyDescent="0.25">
      <c r="A51" s="110">
        <v>50</v>
      </c>
      <c r="B51" s="1" t="s">
        <v>33</v>
      </c>
      <c r="C51" s="1" t="s">
        <v>259</v>
      </c>
      <c r="D51" s="1" t="s">
        <v>260</v>
      </c>
      <c r="E51" s="137" t="s">
        <v>273</v>
      </c>
      <c r="F51" s="137" t="s">
        <v>274</v>
      </c>
      <c r="G51" s="18" t="s">
        <v>276</v>
      </c>
      <c r="H51" s="6">
        <v>1</v>
      </c>
      <c r="I51" s="6"/>
      <c r="J51" s="6"/>
      <c r="K51" s="6">
        <v>1</v>
      </c>
      <c r="L51" s="6"/>
      <c r="M51" s="6"/>
      <c r="N51" s="6">
        <v>5</v>
      </c>
      <c r="O51" s="19" t="s">
        <v>113</v>
      </c>
      <c r="P51" s="7">
        <v>44705</v>
      </c>
      <c r="Q51" s="20" t="s">
        <v>264</v>
      </c>
      <c r="R51" s="19">
        <v>3000</v>
      </c>
      <c r="S51" s="20">
        <v>157.5</v>
      </c>
      <c r="T51" s="107"/>
    </row>
    <row r="52" spans="1:20" s="17" customFormat="1" x14ac:dyDescent="0.25">
      <c r="A52" s="110">
        <v>51</v>
      </c>
      <c r="B52" s="1" t="s">
        <v>33</v>
      </c>
      <c r="C52" s="1" t="s">
        <v>259</v>
      </c>
      <c r="D52" s="1" t="s">
        <v>260</v>
      </c>
      <c r="E52" s="137" t="s">
        <v>277</v>
      </c>
      <c r="F52" s="137" t="s">
        <v>278</v>
      </c>
      <c r="G52" s="18" t="s">
        <v>279</v>
      </c>
      <c r="H52" s="6">
        <v>1</v>
      </c>
      <c r="I52" s="6">
        <v>1</v>
      </c>
      <c r="J52" s="6"/>
      <c r="K52" s="6"/>
      <c r="L52" s="6"/>
      <c r="M52" s="6"/>
      <c r="N52" s="6">
        <v>1</v>
      </c>
      <c r="O52" s="19" t="s">
        <v>109</v>
      </c>
      <c r="P52" s="7">
        <v>44707</v>
      </c>
      <c r="Q52" s="20" t="s">
        <v>264</v>
      </c>
      <c r="R52" s="19">
        <v>3000</v>
      </c>
      <c r="S52" s="20">
        <v>135</v>
      </c>
      <c r="T52" s="107"/>
    </row>
    <row r="53" spans="1:20" s="17" customFormat="1" x14ac:dyDescent="0.25">
      <c r="A53" s="189">
        <v>52</v>
      </c>
      <c r="B53" s="139" t="s">
        <v>33</v>
      </c>
      <c r="C53" s="139" t="s">
        <v>259</v>
      </c>
      <c r="D53" s="139" t="s">
        <v>260</v>
      </c>
      <c r="E53" s="151" t="s">
        <v>280</v>
      </c>
      <c r="F53" s="151" t="s">
        <v>281</v>
      </c>
      <c r="G53" s="140" t="s">
        <v>282</v>
      </c>
      <c r="H53" s="141">
        <v>1</v>
      </c>
      <c r="I53" s="141">
        <v>1</v>
      </c>
      <c r="J53" s="141"/>
      <c r="K53" s="141"/>
      <c r="L53" s="141"/>
      <c r="M53" s="141"/>
      <c r="N53" s="141">
        <v>1</v>
      </c>
      <c r="O53" s="142" t="s">
        <v>109</v>
      </c>
      <c r="P53" s="148">
        <v>44669</v>
      </c>
      <c r="Q53" s="143" t="s">
        <v>264</v>
      </c>
      <c r="R53" s="142">
        <v>2500</v>
      </c>
      <c r="S53" s="143">
        <v>75</v>
      </c>
      <c r="T53" s="153" t="s">
        <v>32</v>
      </c>
    </row>
    <row r="54" spans="1:20" s="17" customFormat="1" x14ac:dyDescent="0.25">
      <c r="A54" s="110">
        <v>53</v>
      </c>
      <c r="B54" s="1" t="s">
        <v>33</v>
      </c>
      <c r="C54" s="1" t="s">
        <v>259</v>
      </c>
      <c r="D54" s="1" t="s">
        <v>299</v>
      </c>
      <c r="E54" s="137" t="s">
        <v>302</v>
      </c>
      <c r="F54" s="137" t="s">
        <v>303</v>
      </c>
      <c r="G54" s="18" t="s">
        <v>304</v>
      </c>
      <c r="H54" s="6">
        <v>1</v>
      </c>
      <c r="I54" s="6">
        <v>1</v>
      </c>
      <c r="J54" s="6"/>
      <c r="K54" s="6"/>
      <c r="L54" s="6"/>
      <c r="M54" s="6"/>
      <c r="N54" s="6">
        <v>1</v>
      </c>
      <c r="O54" s="19" t="s">
        <v>117</v>
      </c>
      <c r="P54" s="21">
        <v>44686</v>
      </c>
      <c r="Q54" s="20" t="s">
        <v>264</v>
      </c>
      <c r="R54" s="19">
        <v>800</v>
      </c>
      <c r="S54" s="20">
        <v>28</v>
      </c>
      <c r="T54" s="107"/>
    </row>
    <row r="55" spans="1:20" s="17" customFormat="1" x14ac:dyDescent="0.25">
      <c r="A55" s="110">
        <v>54</v>
      </c>
      <c r="B55" s="1" t="s">
        <v>33</v>
      </c>
      <c r="C55" s="1" t="s">
        <v>259</v>
      </c>
      <c r="D55" s="1" t="s">
        <v>299</v>
      </c>
      <c r="E55" s="137" t="s">
        <v>305</v>
      </c>
      <c r="F55" s="137" t="s">
        <v>306</v>
      </c>
      <c r="G55" s="18" t="s">
        <v>307</v>
      </c>
      <c r="H55" s="6">
        <v>1</v>
      </c>
      <c r="I55" s="6">
        <v>1</v>
      </c>
      <c r="J55" s="6"/>
      <c r="K55" s="6"/>
      <c r="L55" s="6"/>
      <c r="M55" s="6"/>
      <c r="N55" s="6">
        <v>6</v>
      </c>
      <c r="O55" s="19" t="s">
        <v>113</v>
      </c>
      <c r="P55" s="21">
        <v>44701</v>
      </c>
      <c r="Q55" s="20" t="s">
        <v>308</v>
      </c>
      <c r="R55" s="19">
        <v>3000</v>
      </c>
      <c r="S55" s="20">
        <v>105</v>
      </c>
      <c r="T55" s="107"/>
    </row>
    <row r="56" spans="1:20" s="17" customFormat="1" x14ac:dyDescent="0.25">
      <c r="A56" s="110">
        <v>56</v>
      </c>
      <c r="B56" s="1" t="s">
        <v>33</v>
      </c>
      <c r="C56" s="1" t="s">
        <v>309</v>
      </c>
      <c r="D56" s="1" t="s">
        <v>315</v>
      </c>
      <c r="E56" s="137" t="s">
        <v>316</v>
      </c>
      <c r="F56" s="137" t="s">
        <v>317</v>
      </c>
      <c r="G56" s="18" t="s">
        <v>318</v>
      </c>
      <c r="H56" s="6">
        <v>1</v>
      </c>
      <c r="I56" s="6"/>
      <c r="J56" s="6"/>
      <c r="K56" s="6">
        <v>1</v>
      </c>
      <c r="L56" s="6"/>
      <c r="M56" s="6"/>
      <c r="N56" s="6">
        <v>35</v>
      </c>
      <c r="O56" s="19" t="s">
        <v>113</v>
      </c>
      <c r="P56" s="21">
        <v>44684</v>
      </c>
      <c r="Q56" s="20" t="s">
        <v>312</v>
      </c>
      <c r="R56" s="19">
        <v>22750</v>
      </c>
      <c r="S56" s="20">
        <v>1194.3699999999999</v>
      </c>
      <c r="T56" s="107"/>
    </row>
    <row r="57" spans="1:20" s="17" customFormat="1" x14ac:dyDescent="0.25">
      <c r="A57" s="110">
        <v>57</v>
      </c>
      <c r="B57" s="1" t="s">
        <v>33</v>
      </c>
      <c r="C57" s="1" t="s">
        <v>309</v>
      </c>
      <c r="D57" s="1" t="s">
        <v>315</v>
      </c>
      <c r="E57" s="5" t="s">
        <v>319</v>
      </c>
      <c r="F57" s="137" t="s">
        <v>320</v>
      </c>
      <c r="G57" s="18" t="s">
        <v>321</v>
      </c>
      <c r="H57" s="6">
        <v>1</v>
      </c>
      <c r="I57" s="6"/>
      <c r="J57" s="6"/>
      <c r="K57" s="6">
        <v>1</v>
      </c>
      <c r="L57" s="6"/>
      <c r="M57" s="6"/>
      <c r="N57" s="6">
        <v>76</v>
      </c>
      <c r="O57" s="19" t="s">
        <v>117</v>
      </c>
      <c r="P57" s="21">
        <v>44686</v>
      </c>
      <c r="Q57" s="20" t="s">
        <v>312</v>
      </c>
      <c r="R57" s="19">
        <v>64600</v>
      </c>
      <c r="S57" s="20">
        <v>6783</v>
      </c>
      <c r="T57" s="107"/>
    </row>
    <row r="58" spans="1:20" s="17" customFormat="1" x14ac:dyDescent="0.25">
      <c r="A58" s="110">
        <v>58</v>
      </c>
      <c r="B58" s="1" t="s">
        <v>33</v>
      </c>
      <c r="C58" s="1" t="s">
        <v>309</v>
      </c>
      <c r="D58" s="1" t="s">
        <v>315</v>
      </c>
      <c r="E58" s="22" t="s">
        <v>319</v>
      </c>
      <c r="F58" s="22" t="s">
        <v>320</v>
      </c>
      <c r="G58" s="25" t="s">
        <v>322</v>
      </c>
      <c r="H58" s="18">
        <v>1</v>
      </c>
      <c r="I58" s="6"/>
      <c r="J58" s="6"/>
      <c r="K58" s="6">
        <v>1</v>
      </c>
      <c r="L58" s="6"/>
      <c r="M58" s="6"/>
      <c r="N58" s="6">
        <v>2</v>
      </c>
      <c r="O58" s="6" t="s">
        <v>109</v>
      </c>
      <c r="P58" s="21">
        <v>44686</v>
      </c>
      <c r="Q58" s="21" t="s">
        <v>312</v>
      </c>
      <c r="R58" s="19">
        <v>4000</v>
      </c>
      <c r="S58" s="19">
        <v>540</v>
      </c>
      <c r="T58" s="107"/>
    </row>
    <row r="59" spans="1:20" s="17" customFormat="1" x14ac:dyDescent="0.25">
      <c r="A59" s="110">
        <v>59</v>
      </c>
      <c r="B59" s="1" t="s">
        <v>33</v>
      </c>
      <c r="C59" s="1" t="s">
        <v>309</v>
      </c>
      <c r="D59" s="1" t="s">
        <v>315</v>
      </c>
      <c r="E59" s="26" t="s">
        <v>323</v>
      </c>
      <c r="F59" s="26" t="s">
        <v>324</v>
      </c>
      <c r="G59" s="70" t="s">
        <v>325</v>
      </c>
      <c r="H59" s="18">
        <v>1</v>
      </c>
      <c r="I59" s="6"/>
      <c r="J59" s="6"/>
      <c r="K59" s="6">
        <v>1</v>
      </c>
      <c r="L59" s="6"/>
      <c r="M59" s="6"/>
      <c r="N59" s="6">
        <v>50</v>
      </c>
      <c r="O59" s="6" t="s">
        <v>113</v>
      </c>
      <c r="P59" s="21">
        <v>44687</v>
      </c>
      <c r="Q59" s="21" t="s">
        <v>312</v>
      </c>
      <c r="R59" s="19">
        <v>32500</v>
      </c>
      <c r="S59" s="19">
        <v>1706.25</v>
      </c>
      <c r="T59" s="23"/>
    </row>
    <row r="60" spans="1:20" s="17" customFormat="1" x14ac:dyDescent="0.25">
      <c r="A60" s="110">
        <v>60</v>
      </c>
      <c r="B60" s="1" t="s">
        <v>33</v>
      </c>
      <c r="C60" s="1" t="s">
        <v>309</v>
      </c>
      <c r="D60" s="1" t="s">
        <v>315</v>
      </c>
      <c r="E60" s="26" t="s">
        <v>326</v>
      </c>
      <c r="F60" s="26" t="s">
        <v>327</v>
      </c>
      <c r="G60" s="70" t="s">
        <v>328</v>
      </c>
      <c r="H60" s="18">
        <v>1</v>
      </c>
      <c r="I60" s="6"/>
      <c r="J60" s="6"/>
      <c r="K60" s="6">
        <v>1</v>
      </c>
      <c r="L60" s="6"/>
      <c r="M60" s="6"/>
      <c r="N60" s="6">
        <v>21</v>
      </c>
      <c r="O60" s="6" t="s">
        <v>113</v>
      </c>
      <c r="P60" s="21">
        <v>44690</v>
      </c>
      <c r="Q60" s="21" t="s">
        <v>312</v>
      </c>
      <c r="R60" s="19">
        <v>12600</v>
      </c>
      <c r="S60" s="19">
        <v>661.5</v>
      </c>
      <c r="T60" s="23"/>
    </row>
    <row r="61" spans="1:20" s="17" customFormat="1" x14ac:dyDescent="0.25">
      <c r="A61" s="110">
        <v>61</v>
      </c>
      <c r="B61" s="1" t="s">
        <v>33</v>
      </c>
      <c r="C61" s="1" t="s">
        <v>309</v>
      </c>
      <c r="D61" s="1" t="s">
        <v>315</v>
      </c>
      <c r="E61" s="26" t="s">
        <v>329</v>
      </c>
      <c r="F61" s="119" t="s">
        <v>330</v>
      </c>
      <c r="G61" s="70" t="s">
        <v>331</v>
      </c>
      <c r="H61" s="18">
        <v>1</v>
      </c>
      <c r="I61" s="6"/>
      <c r="J61" s="6"/>
      <c r="K61" s="6">
        <v>1</v>
      </c>
      <c r="L61" s="6"/>
      <c r="M61" s="6"/>
      <c r="N61" s="6">
        <v>23</v>
      </c>
      <c r="O61" s="6" t="s">
        <v>117</v>
      </c>
      <c r="P61" s="21">
        <v>44694</v>
      </c>
      <c r="Q61" s="21" t="s">
        <v>312</v>
      </c>
      <c r="R61" s="19">
        <v>19550</v>
      </c>
      <c r="S61" s="19">
        <v>2052.75</v>
      </c>
      <c r="T61" s="23"/>
    </row>
    <row r="62" spans="1:20" s="17" customFormat="1" x14ac:dyDescent="0.25">
      <c r="A62" s="110">
        <v>62</v>
      </c>
      <c r="B62" s="1" t="s">
        <v>33</v>
      </c>
      <c r="C62" s="1" t="s">
        <v>309</v>
      </c>
      <c r="D62" s="1" t="s">
        <v>315</v>
      </c>
      <c r="E62" s="26" t="s">
        <v>329</v>
      </c>
      <c r="F62" s="26" t="s">
        <v>330</v>
      </c>
      <c r="G62" s="70" t="s">
        <v>332</v>
      </c>
      <c r="H62" s="18">
        <v>1</v>
      </c>
      <c r="I62" s="6"/>
      <c r="J62" s="6"/>
      <c r="K62" s="6">
        <v>1</v>
      </c>
      <c r="L62" s="6"/>
      <c r="M62" s="6"/>
      <c r="N62" s="6">
        <v>1</v>
      </c>
      <c r="O62" s="6" t="s">
        <v>109</v>
      </c>
      <c r="P62" s="21">
        <v>44694</v>
      </c>
      <c r="Q62" s="21" t="s">
        <v>312</v>
      </c>
      <c r="R62" s="19">
        <v>2000</v>
      </c>
      <c r="S62" s="19">
        <v>270</v>
      </c>
      <c r="T62" s="23"/>
    </row>
    <row r="63" spans="1:20" s="17" customFormat="1" x14ac:dyDescent="0.25">
      <c r="A63" s="110">
        <v>63</v>
      </c>
      <c r="B63" s="1" t="s">
        <v>33</v>
      </c>
      <c r="C63" s="1" t="s">
        <v>309</v>
      </c>
      <c r="D63" s="1" t="s">
        <v>315</v>
      </c>
      <c r="E63" s="26" t="s">
        <v>333</v>
      </c>
      <c r="F63" s="26" t="s">
        <v>902</v>
      </c>
      <c r="G63" s="70" t="s">
        <v>334</v>
      </c>
      <c r="H63" s="18">
        <v>1</v>
      </c>
      <c r="I63" s="6">
        <v>1</v>
      </c>
      <c r="J63" s="6"/>
      <c r="K63" s="6"/>
      <c r="L63" s="6"/>
      <c r="M63" s="6"/>
      <c r="N63" s="6">
        <v>1</v>
      </c>
      <c r="O63" s="6" t="s">
        <v>109</v>
      </c>
      <c r="P63" s="21">
        <v>44697</v>
      </c>
      <c r="Q63" s="21" t="s">
        <v>312</v>
      </c>
      <c r="R63" s="19">
        <v>1500</v>
      </c>
      <c r="S63" s="19">
        <v>67.5</v>
      </c>
      <c r="T63" s="23"/>
    </row>
    <row r="64" spans="1:20" s="17" customFormat="1" x14ac:dyDescent="0.25">
      <c r="A64" s="110">
        <v>64</v>
      </c>
      <c r="B64" s="1" t="s">
        <v>33</v>
      </c>
      <c r="C64" s="1" t="s">
        <v>309</v>
      </c>
      <c r="D64" s="1" t="s">
        <v>315</v>
      </c>
      <c r="E64" s="120" t="s">
        <v>335</v>
      </c>
      <c r="F64" s="120" t="s">
        <v>336</v>
      </c>
      <c r="G64" s="73" t="s">
        <v>337</v>
      </c>
      <c r="H64" s="18">
        <v>1</v>
      </c>
      <c r="I64" s="6">
        <v>1</v>
      </c>
      <c r="J64" s="6"/>
      <c r="K64" s="6"/>
      <c r="L64" s="6"/>
      <c r="M64" s="6"/>
      <c r="N64" s="105">
        <v>1</v>
      </c>
      <c r="O64" s="6" t="s">
        <v>109</v>
      </c>
      <c r="P64" s="21">
        <v>44701</v>
      </c>
      <c r="Q64" s="21" t="s">
        <v>312</v>
      </c>
      <c r="R64" s="121">
        <v>3000</v>
      </c>
      <c r="S64" s="121">
        <v>135</v>
      </c>
      <c r="T64" s="23"/>
    </row>
    <row r="65" spans="1:20" x14ac:dyDescent="0.25">
      <c r="A65" s="110">
        <v>65</v>
      </c>
      <c r="B65" s="1" t="s">
        <v>33</v>
      </c>
      <c r="C65" s="1" t="s">
        <v>309</v>
      </c>
      <c r="D65" s="1" t="s">
        <v>315</v>
      </c>
      <c r="E65" s="122" t="s">
        <v>338</v>
      </c>
      <c r="F65" s="122" t="s">
        <v>339</v>
      </c>
      <c r="G65" s="105" t="s">
        <v>340</v>
      </c>
      <c r="H65" s="18">
        <v>1</v>
      </c>
      <c r="I65" s="6">
        <v>1</v>
      </c>
      <c r="J65" s="6"/>
      <c r="K65" s="6"/>
      <c r="L65" s="6"/>
      <c r="M65" s="6"/>
      <c r="N65" s="105">
        <v>27</v>
      </c>
      <c r="O65" s="6" t="s">
        <v>117</v>
      </c>
      <c r="P65" s="21">
        <v>44703</v>
      </c>
      <c r="Q65" s="21" t="s">
        <v>312</v>
      </c>
      <c r="R65" s="121">
        <v>20250</v>
      </c>
      <c r="S65" s="121">
        <v>708.75</v>
      </c>
      <c r="T65" s="107"/>
    </row>
    <row r="66" spans="1:20" x14ac:dyDescent="0.25">
      <c r="A66" s="110">
        <v>66</v>
      </c>
      <c r="B66" s="1" t="s">
        <v>33</v>
      </c>
      <c r="C66" s="1" t="s">
        <v>309</v>
      </c>
      <c r="D66" s="1" t="s">
        <v>315</v>
      </c>
      <c r="E66" s="122" t="s">
        <v>341</v>
      </c>
      <c r="F66" s="122" t="s">
        <v>342</v>
      </c>
      <c r="G66" s="105" t="s">
        <v>343</v>
      </c>
      <c r="H66" s="18">
        <v>1</v>
      </c>
      <c r="I66" s="6"/>
      <c r="J66" s="6"/>
      <c r="K66" s="6">
        <v>1</v>
      </c>
      <c r="L66" s="6"/>
      <c r="M66" s="6"/>
      <c r="N66" s="105">
        <v>2</v>
      </c>
      <c r="O66" s="6" t="s">
        <v>109</v>
      </c>
      <c r="P66" s="21">
        <v>44707</v>
      </c>
      <c r="Q66" s="21" t="s">
        <v>312</v>
      </c>
      <c r="R66" s="121">
        <v>4000</v>
      </c>
      <c r="S66" s="121">
        <v>540</v>
      </c>
      <c r="T66" s="107"/>
    </row>
    <row r="67" spans="1:20" s="16" customFormat="1" x14ac:dyDescent="0.25">
      <c r="A67" s="110">
        <v>67</v>
      </c>
      <c r="B67" s="1" t="s">
        <v>33</v>
      </c>
      <c r="C67" s="1" t="s">
        <v>309</v>
      </c>
      <c r="D67" s="1" t="s">
        <v>315</v>
      </c>
      <c r="E67" s="22" t="s">
        <v>344</v>
      </c>
      <c r="F67" s="22" t="s">
        <v>345</v>
      </c>
      <c r="G67" s="105" t="s">
        <v>346</v>
      </c>
      <c r="H67" s="18">
        <v>1</v>
      </c>
      <c r="I67" s="6"/>
      <c r="J67" s="6"/>
      <c r="K67" s="6">
        <v>1</v>
      </c>
      <c r="L67" s="6"/>
      <c r="M67" s="6"/>
      <c r="N67" s="105">
        <v>2</v>
      </c>
      <c r="O67" s="6" t="s">
        <v>109</v>
      </c>
      <c r="P67" s="21">
        <v>44707</v>
      </c>
      <c r="Q67" s="21" t="s">
        <v>312</v>
      </c>
      <c r="R67" s="121">
        <v>4000</v>
      </c>
      <c r="S67" s="121">
        <v>540</v>
      </c>
      <c r="T67" s="107"/>
    </row>
    <row r="68" spans="1:20" s="16" customFormat="1" x14ac:dyDescent="0.25">
      <c r="A68" s="110">
        <v>69</v>
      </c>
      <c r="B68" s="1" t="s">
        <v>33</v>
      </c>
      <c r="C68" s="1" t="s">
        <v>309</v>
      </c>
      <c r="D68" s="1" t="s">
        <v>315</v>
      </c>
      <c r="E68" s="22" t="s">
        <v>347</v>
      </c>
      <c r="F68" s="22" t="s">
        <v>348</v>
      </c>
      <c r="G68" s="105" t="s">
        <v>349</v>
      </c>
      <c r="H68" s="18">
        <v>1</v>
      </c>
      <c r="I68" s="6"/>
      <c r="J68" s="6">
        <v>1</v>
      </c>
      <c r="K68" s="6"/>
      <c r="L68" s="6"/>
      <c r="M68" s="6"/>
      <c r="N68" s="105">
        <v>1</v>
      </c>
      <c r="O68" s="6" t="s">
        <v>109</v>
      </c>
      <c r="P68" s="21">
        <v>44711</v>
      </c>
      <c r="Q68" s="21"/>
      <c r="R68" s="121">
        <v>2800</v>
      </c>
      <c r="S68" s="121">
        <v>126</v>
      </c>
      <c r="T68" s="107"/>
    </row>
    <row r="69" spans="1:20" x14ac:dyDescent="0.25">
      <c r="A69" s="110">
        <v>70</v>
      </c>
      <c r="B69" s="1" t="s">
        <v>33</v>
      </c>
      <c r="C69" s="1" t="s">
        <v>309</v>
      </c>
      <c r="D69" s="1" t="s">
        <v>350</v>
      </c>
      <c r="E69" s="24" t="s">
        <v>351</v>
      </c>
      <c r="F69" s="24" t="s">
        <v>460</v>
      </c>
      <c r="G69" s="25" t="s">
        <v>352</v>
      </c>
      <c r="H69" s="18">
        <v>1</v>
      </c>
      <c r="I69" s="6"/>
      <c r="J69" s="6"/>
      <c r="K69" s="6">
        <v>1</v>
      </c>
      <c r="L69" s="6"/>
      <c r="M69" s="6"/>
      <c r="N69" s="6">
        <v>44</v>
      </c>
      <c r="O69" s="6" t="s">
        <v>117</v>
      </c>
      <c r="P69" s="21" t="s">
        <v>353</v>
      </c>
      <c r="Q69" s="21"/>
      <c r="R69" s="19">
        <v>39600</v>
      </c>
      <c r="S69" s="19">
        <v>4158</v>
      </c>
      <c r="T69" s="23"/>
    </row>
    <row r="70" spans="1:20" x14ac:dyDescent="0.25">
      <c r="A70" s="110">
        <v>71</v>
      </c>
      <c r="B70" s="1" t="s">
        <v>33</v>
      </c>
      <c r="C70" s="1" t="s">
        <v>309</v>
      </c>
      <c r="D70" s="1" t="s">
        <v>350</v>
      </c>
      <c r="E70" s="24" t="s">
        <v>351</v>
      </c>
      <c r="F70" s="24" t="s">
        <v>460</v>
      </c>
      <c r="G70" s="25" t="s">
        <v>354</v>
      </c>
      <c r="H70" s="18">
        <v>1</v>
      </c>
      <c r="I70" s="6"/>
      <c r="J70" s="6"/>
      <c r="K70" s="6">
        <v>1</v>
      </c>
      <c r="L70" s="6"/>
      <c r="M70" s="6"/>
      <c r="N70" s="6">
        <v>32</v>
      </c>
      <c r="O70" s="6" t="s">
        <v>117</v>
      </c>
      <c r="P70" s="21" t="s">
        <v>353</v>
      </c>
      <c r="Q70" s="21"/>
      <c r="R70" s="19">
        <v>25600</v>
      </c>
      <c r="S70" s="19">
        <v>2688</v>
      </c>
      <c r="T70" s="23"/>
    </row>
    <row r="71" spans="1:20" x14ac:dyDescent="0.25">
      <c r="A71" s="110">
        <v>72</v>
      </c>
      <c r="B71" s="1" t="s">
        <v>33</v>
      </c>
      <c r="C71" s="1" t="s">
        <v>309</v>
      </c>
      <c r="D71" s="1" t="s">
        <v>350</v>
      </c>
      <c r="E71" s="22" t="s">
        <v>351</v>
      </c>
      <c r="F71" s="22" t="s">
        <v>460</v>
      </c>
      <c r="G71" s="6" t="s">
        <v>355</v>
      </c>
      <c r="H71" s="18">
        <v>1</v>
      </c>
      <c r="I71" s="6"/>
      <c r="J71" s="6"/>
      <c r="K71" s="6">
        <v>1</v>
      </c>
      <c r="L71" s="6"/>
      <c r="M71" s="6"/>
      <c r="N71" s="6">
        <v>2</v>
      </c>
      <c r="O71" s="6" t="s">
        <v>109</v>
      </c>
      <c r="P71" s="7" t="s">
        <v>353</v>
      </c>
      <c r="Q71" s="21"/>
      <c r="R71" s="102">
        <v>4000</v>
      </c>
      <c r="S71" s="45">
        <v>540</v>
      </c>
      <c r="T71" s="23"/>
    </row>
    <row r="72" spans="1:20" x14ac:dyDescent="0.25">
      <c r="A72" s="110">
        <v>73</v>
      </c>
      <c r="B72" s="1" t="s">
        <v>33</v>
      </c>
      <c r="C72" s="1" t="s">
        <v>309</v>
      </c>
      <c r="D72" s="1" t="s">
        <v>350</v>
      </c>
      <c r="E72" s="22" t="s">
        <v>356</v>
      </c>
      <c r="F72" s="22" t="s">
        <v>461</v>
      </c>
      <c r="G72" s="6" t="s">
        <v>357</v>
      </c>
      <c r="H72" s="18">
        <v>1</v>
      </c>
      <c r="I72" s="6"/>
      <c r="J72" s="6"/>
      <c r="K72" s="6">
        <v>1</v>
      </c>
      <c r="L72" s="6"/>
      <c r="M72" s="6"/>
      <c r="N72" s="6">
        <v>44</v>
      </c>
      <c r="O72" s="6" t="s">
        <v>117</v>
      </c>
      <c r="P72" s="7" t="s">
        <v>358</v>
      </c>
      <c r="Q72" s="21"/>
      <c r="R72" s="102">
        <v>39600</v>
      </c>
      <c r="S72" s="103">
        <v>4158</v>
      </c>
      <c r="T72" s="23"/>
    </row>
    <row r="73" spans="1:20" x14ac:dyDescent="0.25">
      <c r="A73" s="110">
        <v>74</v>
      </c>
      <c r="B73" s="1" t="s">
        <v>33</v>
      </c>
      <c r="C73" s="1" t="s">
        <v>309</v>
      </c>
      <c r="D73" s="1" t="s">
        <v>350</v>
      </c>
      <c r="E73" s="22" t="s">
        <v>356</v>
      </c>
      <c r="F73" s="22" t="s">
        <v>461</v>
      </c>
      <c r="G73" s="6" t="s">
        <v>359</v>
      </c>
      <c r="H73" s="18">
        <v>1</v>
      </c>
      <c r="I73" s="6"/>
      <c r="J73" s="6"/>
      <c r="K73" s="6">
        <v>1</v>
      </c>
      <c r="L73" s="6"/>
      <c r="M73" s="6"/>
      <c r="N73" s="6">
        <v>30</v>
      </c>
      <c r="O73" s="6" t="s">
        <v>117</v>
      </c>
      <c r="P73" s="7" t="s">
        <v>358</v>
      </c>
      <c r="Q73" s="21"/>
      <c r="R73" s="102">
        <v>25500</v>
      </c>
      <c r="S73" s="103">
        <v>2677.5</v>
      </c>
      <c r="T73" s="23"/>
    </row>
    <row r="74" spans="1:20" x14ac:dyDescent="0.25">
      <c r="A74" s="110">
        <v>75</v>
      </c>
      <c r="B74" s="1" t="s">
        <v>33</v>
      </c>
      <c r="C74" s="1" t="s">
        <v>309</v>
      </c>
      <c r="D74" s="1" t="s">
        <v>350</v>
      </c>
      <c r="E74" s="22" t="s">
        <v>356</v>
      </c>
      <c r="F74" s="22" t="s">
        <v>461</v>
      </c>
      <c r="G74" s="6" t="s">
        <v>360</v>
      </c>
      <c r="H74" s="18">
        <v>1</v>
      </c>
      <c r="I74" s="6"/>
      <c r="J74" s="6"/>
      <c r="K74" s="6">
        <v>1</v>
      </c>
      <c r="L74" s="6"/>
      <c r="M74" s="6"/>
      <c r="N74" s="6">
        <v>2</v>
      </c>
      <c r="O74" s="6" t="s">
        <v>109</v>
      </c>
      <c r="P74" s="7" t="s">
        <v>358</v>
      </c>
      <c r="Q74" s="21"/>
      <c r="R74" s="102">
        <v>4000</v>
      </c>
      <c r="S74" s="103">
        <v>540</v>
      </c>
      <c r="T74" s="23"/>
    </row>
    <row r="75" spans="1:20" x14ac:dyDescent="0.25">
      <c r="A75" s="110">
        <v>76</v>
      </c>
      <c r="B75" s="1" t="s">
        <v>33</v>
      </c>
      <c r="C75" s="1" t="s">
        <v>309</v>
      </c>
      <c r="D75" s="1" t="s">
        <v>350</v>
      </c>
      <c r="E75" s="22" t="s">
        <v>361</v>
      </c>
      <c r="F75" s="22" t="s">
        <v>362</v>
      </c>
      <c r="G75" s="6" t="s">
        <v>363</v>
      </c>
      <c r="H75" s="18">
        <v>1</v>
      </c>
      <c r="I75" s="6"/>
      <c r="J75" s="6"/>
      <c r="K75" s="6">
        <v>1</v>
      </c>
      <c r="L75" s="6"/>
      <c r="M75" s="6"/>
      <c r="N75" s="6">
        <v>30</v>
      </c>
      <c r="O75" s="6" t="s">
        <v>117</v>
      </c>
      <c r="P75" s="7" t="s">
        <v>358</v>
      </c>
      <c r="Q75" s="21"/>
      <c r="R75" s="102">
        <v>28500</v>
      </c>
      <c r="S75" s="103">
        <v>2992.5</v>
      </c>
      <c r="T75" s="23"/>
    </row>
    <row r="76" spans="1:20" s="31" customFormat="1" x14ac:dyDescent="0.25">
      <c r="A76" s="110">
        <v>77</v>
      </c>
      <c r="B76" s="1" t="s">
        <v>33</v>
      </c>
      <c r="C76" s="1" t="s">
        <v>309</v>
      </c>
      <c r="D76" s="1" t="s">
        <v>350</v>
      </c>
      <c r="E76" s="22" t="s">
        <v>361</v>
      </c>
      <c r="F76" s="22" t="s">
        <v>362</v>
      </c>
      <c r="G76" s="6" t="s">
        <v>364</v>
      </c>
      <c r="H76" s="18">
        <v>1</v>
      </c>
      <c r="I76" s="6"/>
      <c r="J76" s="6"/>
      <c r="K76" s="6">
        <v>1</v>
      </c>
      <c r="L76" s="6"/>
      <c r="M76" s="6"/>
      <c r="N76" s="6">
        <v>15</v>
      </c>
      <c r="O76" s="6" t="s">
        <v>117</v>
      </c>
      <c r="P76" s="7" t="s">
        <v>358</v>
      </c>
      <c r="Q76" s="21"/>
      <c r="R76" s="102">
        <v>13500</v>
      </c>
      <c r="S76" s="103">
        <v>1417.5</v>
      </c>
      <c r="T76" s="23"/>
    </row>
    <row r="77" spans="1:20" s="31" customFormat="1" x14ac:dyDescent="0.25">
      <c r="A77" s="110">
        <v>78</v>
      </c>
      <c r="B77" s="1" t="s">
        <v>33</v>
      </c>
      <c r="C77" s="1" t="s">
        <v>309</v>
      </c>
      <c r="D77" s="1" t="s">
        <v>350</v>
      </c>
      <c r="E77" s="22" t="s">
        <v>361</v>
      </c>
      <c r="F77" s="22" t="s">
        <v>362</v>
      </c>
      <c r="G77" s="6" t="s">
        <v>365</v>
      </c>
      <c r="H77" s="18">
        <v>1</v>
      </c>
      <c r="I77" s="6"/>
      <c r="J77" s="6"/>
      <c r="K77" s="6">
        <v>1</v>
      </c>
      <c r="L77" s="6"/>
      <c r="M77" s="6"/>
      <c r="N77" s="6">
        <v>1</v>
      </c>
      <c r="O77" s="6" t="s">
        <v>109</v>
      </c>
      <c r="P77" s="7" t="s">
        <v>358</v>
      </c>
      <c r="Q77" s="21"/>
      <c r="R77" s="102">
        <v>2000</v>
      </c>
      <c r="S77" s="103">
        <v>270</v>
      </c>
      <c r="T77" s="23"/>
    </row>
    <row r="78" spans="1:20" s="31" customFormat="1" x14ac:dyDescent="0.25">
      <c r="A78" s="110">
        <v>79</v>
      </c>
      <c r="B78" s="1" t="s">
        <v>33</v>
      </c>
      <c r="C78" s="1" t="s">
        <v>309</v>
      </c>
      <c r="D78" s="1" t="s">
        <v>350</v>
      </c>
      <c r="E78" s="22" t="s">
        <v>366</v>
      </c>
      <c r="F78" s="22" t="s">
        <v>367</v>
      </c>
      <c r="G78" s="6" t="s">
        <v>368</v>
      </c>
      <c r="H78" s="18">
        <v>1</v>
      </c>
      <c r="I78" s="6"/>
      <c r="J78" s="6"/>
      <c r="K78" s="6">
        <v>1</v>
      </c>
      <c r="L78" s="6"/>
      <c r="M78" s="6"/>
      <c r="N78" s="6">
        <v>40</v>
      </c>
      <c r="O78" s="6" t="s">
        <v>113</v>
      </c>
      <c r="P78" s="7" t="s">
        <v>369</v>
      </c>
      <c r="Q78" s="21"/>
      <c r="R78" s="102">
        <v>24000</v>
      </c>
      <c r="S78" s="103">
        <v>840</v>
      </c>
      <c r="T78" s="23"/>
    </row>
    <row r="79" spans="1:20" s="31" customFormat="1" x14ac:dyDescent="0.25">
      <c r="A79" s="110">
        <v>80</v>
      </c>
      <c r="B79" s="1" t="s">
        <v>33</v>
      </c>
      <c r="C79" s="1" t="s">
        <v>309</v>
      </c>
      <c r="D79" s="1" t="s">
        <v>350</v>
      </c>
      <c r="E79" s="22" t="s">
        <v>370</v>
      </c>
      <c r="F79" s="22" t="s">
        <v>371</v>
      </c>
      <c r="G79" s="6" t="s">
        <v>372</v>
      </c>
      <c r="H79" s="18">
        <v>1</v>
      </c>
      <c r="I79" s="6"/>
      <c r="J79" s="6"/>
      <c r="K79" s="6">
        <v>1</v>
      </c>
      <c r="L79" s="6"/>
      <c r="M79" s="6"/>
      <c r="N79" s="6">
        <v>20</v>
      </c>
      <c r="O79" s="6" t="s">
        <v>117</v>
      </c>
      <c r="P79" s="7" t="s">
        <v>373</v>
      </c>
      <c r="Q79" s="21"/>
      <c r="R79" s="102">
        <v>16000</v>
      </c>
      <c r="S79" s="103">
        <v>1680</v>
      </c>
      <c r="T79" s="23"/>
    </row>
    <row r="80" spans="1:20" s="31" customFormat="1" x14ac:dyDescent="0.25">
      <c r="A80" s="110">
        <v>81</v>
      </c>
      <c r="B80" s="1" t="s">
        <v>33</v>
      </c>
      <c r="C80" s="1" t="s">
        <v>309</v>
      </c>
      <c r="D80" s="1" t="s">
        <v>350</v>
      </c>
      <c r="E80" s="22" t="s">
        <v>370</v>
      </c>
      <c r="F80" s="22" t="s">
        <v>371</v>
      </c>
      <c r="G80" s="6" t="s">
        <v>374</v>
      </c>
      <c r="H80" s="18">
        <v>1</v>
      </c>
      <c r="I80" s="6"/>
      <c r="J80" s="6"/>
      <c r="K80" s="6">
        <v>1</v>
      </c>
      <c r="L80" s="6"/>
      <c r="M80" s="6"/>
      <c r="N80" s="6">
        <v>24</v>
      </c>
      <c r="O80" s="6" t="s">
        <v>117</v>
      </c>
      <c r="P80" s="7" t="s">
        <v>373</v>
      </c>
      <c r="Q80" s="21"/>
      <c r="R80" s="102">
        <v>20400</v>
      </c>
      <c r="S80" s="103">
        <v>2142</v>
      </c>
      <c r="T80" s="23"/>
    </row>
    <row r="81" spans="1:20" s="31" customFormat="1" x14ac:dyDescent="0.25">
      <c r="A81" s="110">
        <v>82</v>
      </c>
      <c r="B81" s="1" t="s">
        <v>33</v>
      </c>
      <c r="C81" s="1" t="s">
        <v>309</v>
      </c>
      <c r="D81" s="1" t="s">
        <v>350</v>
      </c>
      <c r="E81" s="22" t="s">
        <v>370</v>
      </c>
      <c r="F81" s="22" t="s">
        <v>371</v>
      </c>
      <c r="G81" s="6" t="s">
        <v>375</v>
      </c>
      <c r="H81" s="18">
        <v>1</v>
      </c>
      <c r="I81" s="6"/>
      <c r="J81" s="6"/>
      <c r="K81" s="6">
        <v>1</v>
      </c>
      <c r="L81" s="6"/>
      <c r="M81" s="6"/>
      <c r="N81" s="6">
        <v>1</v>
      </c>
      <c r="O81" s="6" t="s">
        <v>109</v>
      </c>
      <c r="P81" s="7" t="s">
        <v>373</v>
      </c>
      <c r="Q81" s="21"/>
      <c r="R81" s="102">
        <v>2000</v>
      </c>
      <c r="S81" s="103">
        <v>270</v>
      </c>
      <c r="T81" s="23"/>
    </row>
    <row r="82" spans="1:20" s="31" customFormat="1" x14ac:dyDescent="0.25">
      <c r="A82" s="110">
        <v>83</v>
      </c>
      <c r="B82" s="1" t="s">
        <v>33</v>
      </c>
      <c r="C82" s="1" t="s">
        <v>309</v>
      </c>
      <c r="D82" s="1" t="s">
        <v>350</v>
      </c>
      <c r="E82" s="22" t="s">
        <v>376</v>
      </c>
      <c r="F82" s="22" t="s">
        <v>377</v>
      </c>
      <c r="G82" s="6" t="s">
        <v>378</v>
      </c>
      <c r="H82" s="18">
        <v>1</v>
      </c>
      <c r="I82" s="6"/>
      <c r="J82" s="6"/>
      <c r="K82" s="6">
        <v>1</v>
      </c>
      <c r="L82" s="6"/>
      <c r="M82" s="6"/>
      <c r="N82" s="6">
        <v>62</v>
      </c>
      <c r="O82" s="6" t="s">
        <v>113</v>
      </c>
      <c r="P82" s="7" t="s">
        <v>379</v>
      </c>
      <c r="Q82" s="21"/>
      <c r="R82" s="102">
        <v>43400</v>
      </c>
      <c r="S82" s="102">
        <v>1519</v>
      </c>
      <c r="T82" s="23"/>
    </row>
    <row r="83" spans="1:20" s="31" customFormat="1" x14ac:dyDescent="0.25">
      <c r="A83" s="110">
        <v>84</v>
      </c>
      <c r="B83" s="1" t="s">
        <v>33</v>
      </c>
      <c r="C83" s="1" t="s">
        <v>309</v>
      </c>
      <c r="D83" s="1" t="s">
        <v>350</v>
      </c>
      <c r="E83" s="22" t="s">
        <v>380</v>
      </c>
      <c r="F83" s="22" t="s">
        <v>381</v>
      </c>
      <c r="G83" s="6" t="s">
        <v>382</v>
      </c>
      <c r="H83" s="18">
        <v>1</v>
      </c>
      <c r="I83" s="6"/>
      <c r="J83" s="6"/>
      <c r="K83" s="6">
        <v>1</v>
      </c>
      <c r="L83" s="6"/>
      <c r="M83" s="6"/>
      <c r="N83" s="6">
        <v>45</v>
      </c>
      <c r="O83" s="6" t="s">
        <v>117</v>
      </c>
      <c r="P83" s="7" t="s">
        <v>358</v>
      </c>
      <c r="Q83" s="21"/>
      <c r="R83" s="102">
        <v>40500</v>
      </c>
      <c r="S83" s="102">
        <v>4252.5</v>
      </c>
      <c r="T83" s="23"/>
    </row>
    <row r="84" spans="1:20" s="31" customFormat="1" x14ac:dyDescent="0.25">
      <c r="A84" s="110">
        <v>85</v>
      </c>
      <c r="B84" s="1" t="s">
        <v>33</v>
      </c>
      <c r="C84" s="1" t="s">
        <v>309</v>
      </c>
      <c r="D84" s="1" t="s">
        <v>350</v>
      </c>
      <c r="E84" s="72" t="s">
        <v>380</v>
      </c>
      <c r="F84" s="72" t="s">
        <v>381</v>
      </c>
      <c r="G84" s="43" t="s">
        <v>383</v>
      </c>
      <c r="H84" s="18">
        <v>1</v>
      </c>
      <c r="I84" s="6"/>
      <c r="J84" s="6"/>
      <c r="K84" s="6">
        <v>1</v>
      </c>
      <c r="L84" s="6"/>
      <c r="M84" s="6"/>
      <c r="N84" s="94">
        <v>35</v>
      </c>
      <c r="O84" s="43" t="s">
        <v>117</v>
      </c>
      <c r="P84" s="43" t="s">
        <v>358</v>
      </c>
      <c r="Q84" s="44"/>
      <c r="R84" s="123">
        <v>29750</v>
      </c>
      <c r="S84" s="124">
        <v>3092.25</v>
      </c>
      <c r="T84" s="23"/>
    </row>
    <row r="85" spans="1:20" s="31" customFormat="1" x14ac:dyDescent="0.25">
      <c r="A85" s="110">
        <v>86</v>
      </c>
      <c r="B85" s="1" t="s">
        <v>33</v>
      </c>
      <c r="C85" s="1" t="s">
        <v>309</v>
      </c>
      <c r="D85" s="1" t="s">
        <v>350</v>
      </c>
      <c r="E85" s="72" t="s">
        <v>380</v>
      </c>
      <c r="F85" s="72" t="s">
        <v>381</v>
      </c>
      <c r="G85" s="43" t="s">
        <v>384</v>
      </c>
      <c r="H85" s="18">
        <v>1</v>
      </c>
      <c r="I85" s="6"/>
      <c r="J85" s="6"/>
      <c r="K85" s="6">
        <v>1</v>
      </c>
      <c r="L85" s="6"/>
      <c r="M85" s="6"/>
      <c r="N85" s="94">
        <v>2</v>
      </c>
      <c r="O85" s="43" t="s">
        <v>109</v>
      </c>
      <c r="P85" s="44" t="s">
        <v>358</v>
      </c>
      <c r="Q85" s="44"/>
      <c r="R85" s="123">
        <v>4000</v>
      </c>
      <c r="S85" s="124">
        <v>540</v>
      </c>
      <c r="T85" s="23"/>
    </row>
    <row r="86" spans="1:20" s="31" customFormat="1" x14ac:dyDescent="0.25">
      <c r="A86" s="110">
        <v>87</v>
      </c>
      <c r="B86" s="1" t="s">
        <v>33</v>
      </c>
      <c r="C86" s="1" t="s">
        <v>309</v>
      </c>
      <c r="D86" s="1" t="s">
        <v>350</v>
      </c>
      <c r="E86" s="72" t="s">
        <v>385</v>
      </c>
      <c r="F86" s="72" t="s">
        <v>386</v>
      </c>
      <c r="G86" s="43" t="s">
        <v>387</v>
      </c>
      <c r="H86" s="18">
        <v>1</v>
      </c>
      <c r="I86" s="6"/>
      <c r="J86" s="6"/>
      <c r="K86" s="6">
        <v>1</v>
      </c>
      <c r="L86" s="6"/>
      <c r="M86" s="6"/>
      <c r="N86" s="94">
        <v>26</v>
      </c>
      <c r="O86" s="43" t="s">
        <v>117</v>
      </c>
      <c r="P86" s="44" t="s">
        <v>369</v>
      </c>
      <c r="Q86" s="44"/>
      <c r="R86" s="123">
        <v>23400</v>
      </c>
      <c r="S86" s="124">
        <v>2457</v>
      </c>
      <c r="T86" s="23"/>
    </row>
    <row r="87" spans="1:20" s="31" customFormat="1" x14ac:dyDescent="0.25">
      <c r="A87" s="110">
        <v>88</v>
      </c>
      <c r="B87" s="1" t="s">
        <v>33</v>
      </c>
      <c r="C87" s="1" t="s">
        <v>309</v>
      </c>
      <c r="D87" s="1" t="s">
        <v>350</v>
      </c>
      <c r="E87" s="72" t="s">
        <v>385</v>
      </c>
      <c r="F87" s="72" t="s">
        <v>386</v>
      </c>
      <c r="G87" s="43" t="s">
        <v>388</v>
      </c>
      <c r="H87" s="18">
        <v>1</v>
      </c>
      <c r="I87" s="6"/>
      <c r="J87" s="6"/>
      <c r="K87" s="6">
        <v>1</v>
      </c>
      <c r="L87" s="6"/>
      <c r="M87" s="6"/>
      <c r="N87" s="94">
        <v>12</v>
      </c>
      <c r="O87" s="43" t="s">
        <v>117</v>
      </c>
      <c r="P87" s="43" t="s">
        <v>369</v>
      </c>
      <c r="Q87" s="44"/>
      <c r="R87" s="123">
        <v>10200</v>
      </c>
      <c r="S87" s="124">
        <v>1071</v>
      </c>
      <c r="T87" s="23"/>
    </row>
    <row r="88" spans="1:20" s="31" customFormat="1" x14ac:dyDescent="0.25">
      <c r="A88" s="110">
        <v>89</v>
      </c>
      <c r="B88" s="1" t="s">
        <v>33</v>
      </c>
      <c r="C88" s="1" t="s">
        <v>309</v>
      </c>
      <c r="D88" s="1" t="s">
        <v>350</v>
      </c>
      <c r="E88" s="26" t="s">
        <v>385</v>
      </c>
      <c r="F88" s="26" t="s">
        <v>386</v>
      </c>
      <c r="G88" s="70" t="s">
        <v>389</v>
      </c>
      <c r="H88" s="18">
        <v>1</v>
      </c>
      <c r="I88" s="6"/>
      <c r="J88" s="6"/>
      <c r="K88" s="6">
        <v>1</v>
      </c>
      <c r="L88" s="6"/>
      <c r="M88" s="6"/>
      <c r="N88" s="6">
        <v>1</v>
      </c>
      <c r="O88" s="6" t="s">
        <v>109</v>
      </c>
      <c r="P88" s="21" t="s">
        <v>369</v>
      </c>
      <c r="Q88" s="21"/>
      <c r="R88" s="19">
        <v>2000</v>
      </c>
      <c r="S88" s="19">
        <v>270</v>
      </c>
      <c r="T88" s="23"/>
    </row>
    <row r="89" spans="1:20" s="31" customFormat="1" x14ac:dyDescent="0.25">
      <c r="A89" s="110">
        <v>90</v>
      </c>
      <c r="B89" s="1" t="s">
        <v>33</v>
      </c>
      <c r="C89" s="1" t="s">
        <v>309</v>
      </c>
      <c r="D89" s="1" t="s">
        <v>350</v>
      </c>
      <c r="E89" s="26" t="s">
        <v>390</v>
      </c>
      <c r="F89" s="26" t="s">
        <v>391</v>
      </c>
      <c r="G89" s="70" t="s">
        <v>392</v>
      </c>
      <c r="H89" s="18">
        <v>1</v>
      </c>
      <c r="I89" s="6"/>
      <c r="J89" s="6"/>
      <c r="K89" s="6">
        <v>1</v>
      </c>
      <c r="L89" s="6"/>
      <c r="M89" s="6"/>
      <c r="N89" s="6">
        <v>31</v>
      </c>
      <c r="O89" s="6" t="s">
        <v>113</v>
      </c>
      <c r="P89" s="21" t="s">
        <v>369</v>
      </c>
      <c r="Q89" s="21"/>
      <c r="R89" s="19">
        <v>18600</v>
      </c>
      <c r="S89" s="19">
        <v>651</v>
      </c>
      <c r="T89" s="23"/>
    </row>
    <row r="90" spans="1:20" s="31" customFormat="1" x14ac:dyDescent="0.25">
      <c r="A90" s="110">
        <v>91</v>
      </c>
      <c r="B90" s="1" t="s">
        <v>33</v>
      </c>
      <c r="C90" s="1" t="s">
        <v>309</v>
      </c>
      <c r="D90" s="1" t="s">
        <v>350</v>
      </c>
      <c r="E90" s="26" t="s">
        <v>393</v>
      </c>
      <c r="F90" s="26" t="s">
        <v>394</v>
      </c>
      <c r="G90" s="70" t="s">
        <v>395</v>
      </c>
      <c r="H90" s="18">
        <v>1</v>
      </c>
      <c r="I90" s="6"/>
      <c r="J90" s="6"/>
      <c r="K90" s="6">
        <v>1</v>
      </c>
      <c r="L90" s="6"/>
      <c r="M90" s="6"/>
      <c r="N90" s="6">
        <v>40</v>
      </c>
      <c r="O90" s="6" t="s">
        <v>117</v>
      </c>
      <c r="P90" s="21" t="s">
        <v>373</v>
      </c>
      <c r="Q90" s="21"/>
      <c r="R90" s="19">
        <v>38000</v>
      </c>
      <c r="S90" s="19">
        <v>3990</v>
      </c>
      <c r="T90" s="23"/>
    </row>
    <row r="91" spans="1:20" s="31" customFormat="1" x14ac:dyDescent="0.25">
      <c r="A91" s="110">
        <v>92</v>
      </c>
      <c r="B91" s="1" t="s">
        <v>33</v>
      </c>
      <c r="C91" s="1" t="s">
        <v>309</v>
      </c>
      <c r="D91" s="1" t="s">
        <v>350</v>
      </c>
      <c r="E91" s="26" t="s">
        <v>393</v>
      </c>
      <c r="F91" s="26" t="s">
        <v>394</v>
      </c>
      <c r="G91" s="70" t="s">
        <v>396</v>
      </c>
      <c r="H91" s="18">
        <v>1</v>
      </c>
      <c r="I91" s="6"/>
      <c r="J91" s="6"/>
      <c r="K91" s="6">
        <v>1</v>
      </c>
      <c r="L91" s="6"/>
      <c r="M91" s="6"/>
      <c r="N91" s="6">
        <v>30</v>
      </c>
      <c r="O91" s="6" t="s">
        <v>117</v>
      </c>
      <c r="P91" s="21" t="s">
        <v>373</v>
      </c>
      <c r="Q91" s="21"/>
      <c r="R91" s="19">
        <v>25500</v>
      </c>
      <c r="S91" s="19">
        <v>2677.5</v>
      </c>
      <c r="T91" s="23"/>
    </row>
    <row r="92" spans="1:20" s="31" customFormat="1" x14ac:dyDescent="0.25">
      <c r="A92" s="110">
        <v>93</v>
      </c>
      <c r="B92" s="1" t="s">
        <v>33</v>
      </c>
      <c r="C92" s="1" t="s">
        <v>309</v>
      </c>
      <c r="D92" s="1" t="s">
        <v>350</v>
      </c>
      <c r="E92" s="26" t="s">
        <v>393</v>
      </c>
      <c r="F92" s="26" t="s">
        <v>394</v>
      </c>
      <c r="G92" s="70" t="s">
        <v>397</v>
      </c>
      <c r="H92" s="18">
        <v>1</v>
      </c>
      <c r="I92" s="6"/>
      <c r="J92" s="6"/>
      <c r="K92" s="6">
        <v>1</v>
      </c>
      <c r="L92" s="6"/>
      <c r="M92" s="6"/>
      <c r="N92" s="6">
        <v>2</v>
      </c>
      <c r="O92" s="6" t="s">
        <v>109</v>
      </c>
      <c r="P92" s="21" t="s">
        <v>373</v>
      </c>
      <c r="Q92" s="21"/>
      <c r="R92" s="19">
        <v>4000</v>
      </c>
      <c r="S92" s="19">
        <v>570</v>
      </c>
      <c r="T92" s="23"/>
    </row>
    <row r="93" spans="1:20" s="31" customFormat="1" x14ac:dyDescent="0.25">
      <c r="A93" s="110">
        <v>94</v>
      </c>
      <c r="B93" s="1" t="s">
        <v>33</v>
      </c>
      <c r="C93" s="1" t="s">
        <v>309</v>
      </c>
      <c r="D93" s="1" t="s">
        <v>350</v>
      </c>
      <c r="E93" s="26" t="s">
        <v>398</v>
      </c>
      <c r="F93" s="26" t="s">
        <v>399</v>
      </c>
      <c r="G93" s="70" t="s">
        <v>400</v>
      </c>
      <c r="H93" s="18">
        <v>1</v>
      </c>
      <c r="I93" s="6"/>
      <c r="J93" s="6"/>
      <c r="K93" s="6">
        <v>1</v>
      </c>
      <c r="L93" s="6"/>
      <c r="M93" s="6"/>
      <c r="N93" s="6">
        <v>20</v>
      </c>
      <c r="O93" s="6" t="s">
        <v>117</v>
      </c>
      <c r="P93" s="21" t="s">
        <v>401</v>
      </c>
      <c r="Q93" s="21"/>
      <c r="R93" s="19">
        <v>15000</v>
      </c>
      <c r="S93" s="19">
        <v>1575</v>
      </c>
      <c r="T93" s="23"/>
    </row>
    <row r="94" spans="1:20" s="31" customFormat="1" x14ac:dyDescent="0.25">
      <c r="A94" s="110">
        <v>95</v>
      </c>
      <c r="B94" s="1" t="s">
        <v>33</v>
      </c>
      <c r="C94" s="1" t="s">
        <v>309</v>
      </c>
      <c r="D94" s="1" t="s">
        <v>350</v>
      </c>
      <c r="E94" s="24" t="s">
        <v>398</v>
      </c>
      <c r="F94" s="24" t="s">
        <v>399</v>
      </c>
      <c r="G94" s="25" t="s">
        <v>402</v>
      </c>
      <c r="H94" s="18">
        <v>1</v>
      </c>
      <c r="I94" s="6"/>
      <c r="J94" s="6"/>
      <c r="K94" s="6">
        <v>1</v>
      </c>
      <c r="L94" s="6"/>
      <c r="M94" s="6"/>
      <c r="N94" s="6">
        <v>32</v>
      </c>
      <c r="O94" s="6" t="s">
        <v>117</v>
      </c>
      <c r="P94" s="21" t="s">
        <v>401</v>
      </c>
      <c r="Q94" s="21"/>
      <c r="R94" s="19">
        <v>28800</v>
      </c>
      <c r="S94" s="19">
        <v>3024</v>
      </c>
      <c r="T94" s="23"/>
    </row>
    <row r="95" spans="1:20" s="31" customFormat="1" x14ac:dyDescent="0.25">
      <c r="A95" s="110">
        <v>96</v>
      </c>
      <c r="B95" s="1" t="s">
        <v>33</v>
      </c>
      <c r="C95" s="1" t="s">
        <v>309</v>
      </c>
      <c r="D95" s="1" t="s">
        <v>350</v>
      </c>
      <c r="E95" s="24" t="s">
        <v>398</v>
      </c>
      <c r="F95" s="24" t="s">
        <v>399</v>
      </c>
      <c r="G95" s="25" t="s">
        <v>403</v>
      </c>
      <c r="H95" s="18">
        <v>1</v>
      </c>
      <c r="I95" s="6"/>
      <c r="J95" s="6"/>
      <c r="K95" s="6">
        <v>1</v>
      </c>
      <c r="L95" s="6"/>
      <c r="M95" s="6"/>
      <c r="N95" s="6">
        <v>1</v>
      </c>
      <c r="O95" s="6" t="s">
        <v>109</v>
      </c>
      <c r="P95" s="21" t="s">
        <v>401</v>
      </c>
      <c r="Q95" s="21"/>
      <c r="R95" s="19">
        <v>2000</v>
      </c>
      <c r="S95" s="19">
        <v>270</v>
      </c>
      <c r="T95" s="23"/>
    </row>
    <row r="96" spans="1:20" s="31" customFormat="1" x14ac:dyDescent="0.25">
      <c r="A96" s="110">
        <v>97</v>
      </c>
      <c r="B96" s="1" t="s">
        <v>33</v>
      </c>
      <c r="C96" s="1" t="s">
        <v>309</v>
      </c>
      <c r="D96" s="1" t="s">
        <v>350</v>
      </c>
      <c r="E96" s="24" t="s">
        <v>404</v>
      </c>
      <c r="F96" s="24" t="s">
        <v>405</v>
      </c>
      <c r="G96" s="25" t="s">
        <v>406</v>
      </c>
      <c r="H96" s="18">
        <v>1</v>
      </c>
      <c r="I96" s="6"/>
      <c r="J96" s="6"/>
      <c r="K96" s="6">
        <v>1</v>
      </c>
      <c r="L96" s="6"/>
      <c r="M96" s="6"/>
      <c r="N96" s="6">
        <v>13</v>
      </c>
      <c r="O96" s="6" t="s">
        <v>117</v>
      </c>
      <c r="P96" s="21" t="s">
        <v>401</v>
      </c>
      <c r="Q96" s="21"/>
      <c r="R96" s="19">
        <v>10400</v>
      </c>
      <c r="S96" s="19">
        <v>1092</v>
      </c>
      <c r="T96" s="23"/>
    </row>
    <row r="97" spans="1:20" s="31" customFormat="1" x14ac:dyDescent="0.25">
      <c r="A97" s="110">
        <v>98</v>
      </c>
      <c r="B97" s="1" t="s">
        <v>33</v>
      </c>
      <c r="C97" s="1" t="s">
        <v>309</v>
      </c>
      <c r="D97" s="1" t="s">
        <v>350</v>
      </c>
      <c r="E97" s="24" t="s">
        <v>404</v>
      </c>
      <c r="F97" s="24" t="s">
        <v>405</v>
      </c>
      <c r="G97" s="25" t="s">
        <v>407</v>
      </c>
      <c r="H97" s="18">
        <v>1</v>
      </c>
      <c r="I97" s="6"/>
      <c r="J97" s="6"/>
      <c r="K97" s="6">
        <v>1</v>
      </c>
      <c r="L97" s="6"/>
      <c r="M97" s="6"/>
      <c r="N97" s="6">
        <v>25</v>
      </c>
      <c r="O97" s="6" t="s">
        <v>117</v>
      </c>
      <c r="P97" s="21" t="s">
        <v>401</v>
      </c>
      <c r="Q97" s="21"/>
      <c r="R97" s="19">
        <v>22500</v>
      </c>
      <c r="S97" s="19">
        <v>2362.5</v>
      </c>
      <c r="T97" s="23"/>
    </row>
    <row r="98" spans="1:20" s="31" customFormat="1" x14ac:dyDescent="0.25">
      <c r="A98" s="110">
        <v>99</v>
      </c>
      <c r="B98" s="1" t="s">
        <v>33</v>
      </c>
      <c r="C98" s="1" t="s">
        <v>309</v>
      </c>
      <c r="D98" s="1" t="s">
        <v>350</v>
      </c>
      <c r="E98" s="24" t="s">
        <v>404</v>
      </c>
      <c r="F98" s="24" t="s">
        <v>405</v>
      </c>
      <c r="G98" s="25" t="s">
        <v>408</v>
      </c>
      <c r="H98" s="18">
        <v>1</v>
      </c>
      <c r="I98" s="6"/>
      <c r="J98" s="6"/>
      <c r="K98" s="6">
        <v>1</v>
      </c>
      <c r="L98" s="6"/>
      <c r="M98" s="6"/>
      <c r="N98" s="6">
        <v>1</v>
      </c>
      <c r="O98" s="6" t="s">
        <v>109</v>
      </c>
      <c r="P98" s="21" t="s">
        <v>401</v>
      </c>
      <c r="Q98" s="21"/>
      <c r="R98" s="19">
        <v>2000</v>
      </c>
      <c r="S98" s="19">
        <v>270</v>
      </c>
      <c r="T98" s="23"/>
    </row>
    <row r="99" spans="1:20" s="31" customFormat="1" x14ac:dyDescent="0.25">
      <c r="A99" s="110">
        <v>100</v>
      </c>
      <c r="B99" s="1" t="s">
        <v>33</v>
      </c>
      <c r="C99" s="1" t="s">
        <v>309</v>
      </c>
      <c r="D99" s="1" t="s">
        <v>350</v>
      </c>
      <c r="E99" s="22" t="s">
        <v>409</v>
      </c>
      <c r="F99" s="22" t="s">
        <v>410</v>
      </c>
      <c r="G99" s="6" t="s">
        <v>411</v>
      </c>
      <c r="H99" s="18">
        <v>1</v>
      </c>
      <c r="I99" s="6"/>
      <c r="J99" s="6"/>
      <c r="K99" s="6">
        <v>1</v>
      </c>
      <c r="L99" s="6"/>
      <c r="M99" s="6"/>
      <c r="N99" s="6">
        <v>30</v>
      </c>
      <c r="O99" s="6" t="s">
        <v>117</v>
      </c>
      <c r="P99" s="21" t="s">
        <v>412</v>
      </c>
      <c r="Q99" s="21"/>
      <c r="R99" s="19">
        <v>27000</v>
      </c>
      <c r="S99" s="19">
        <v>2835</v>
      </c>
      <c r="T99" s="23"/>
    </row>
    <row r="100" spans="1:20" s="31" customFormat="1" x14ac:dyDescent="0.25">
      <c r="A100" s="110">
        <v>101</v>
      </c>
      <c r="B100" s="1" t="s">
        <v>33</v>
      </c>
      <c r="C100" s="1" t="s">
        <v>309</v>
      </c>
      <c r="D100" s="1" t="s">
        <v>350</v>
      </c>
      <c r="E100" s="22" t="s">
        <v>409</v>
      </c>
      <c r="F100" s="22" t="s">
        <v>410</v>
      </c>
      <c r="G100" s="6" t="s">
        <v>413</v>
      </c>
      <c r="H100" s="18">
        <v>1</v>
      </c>
      <c r="I100" s="6"/>
      <c r="J100" s="6"/>
      <c r="K100" s="6">
        <v>1</v>
      </c>
      <c r="L100" s="6"/>
      <c r="M100" s="6"/>
      <c r="N100" s="6">
        <v>45</v>
      </c>
      <c r="O100" s="6" t="s">
        <v>117</v>
      </c>
      <c r="P100" s="21" t="s">
        <v>412</v>
      </c>
      <c r="Q100" s="21"/>
      <c r="R100" s="19">
        <v>42750</v>
      </c>
      <c r="S100" s="19">
        <v>4488.75</v>
      </c>
      <c r="T100" s="23"/>
    </row>
    <row r="101" spans="1:20" s="31" customFormat="1" x14ac:dyDescent="0.25">
      <c r="A101" s="110">
        <v>102</v>
      </c>
      <c r="B101" s="1" t="s">
        <v>33</v>
      </c>
      <c r="C101" s="1" t="s">
        <v>309</v>
      </c>
      <c r="D101" s="1" t="s">
        <v>350</v>
      </c>
      <c r="E101" s="22" t="s">
        <v>409</v>
      </c>
      <c r="F101" s="22" t="s">
        <v>410</v>
      </c>
      <c r="G101" s="6" t="s">
        <v>414</v>
      </c>
      <c r="H101" s="18">
        <v>1</v>
      </c>
      <c r="I101" s="6"/>
      <c r="J101" s="6"/>
      <c r="K101" s="6">
        <v>1</v>
      </c>
      <c r="L101" s="6"/>
      <c r="M101" s="6"/>
      <c r="N101" s="6">
        <v>1</v>
      </c>
      <c r="O101" s="6" t="s">
        <v>109</v>
      </c>
      <c r="P101" s="21" t="s">
        <v>412</v>
      </c>
      <c r="Q101" s="21"/>
      <c r="R101" s="19">
        <v>2000</v>
      </c>
      <c r="S101" s="19">
        <v>270</v>
      </c>
      <c r="T101" s="23"/>
    </row>
    <row r="102" spans="1:20" s="31" customFormat="1" x14ac:dyDescent="0.25">
      <c r="A102" s="110">
        <v>103</v>
      </c>
      <c r="B102" s="1" t="s">
        <v>33</v>
      </c>
      <c r="C102" s="1" t="s">
        <v>309</v>
      </c>
      <c r="D102" s="1" t="s">
        <v>350</v>
      </c>
      <c r="E102" s="22" t="s">
        <v>415</v>
      </c>
      <c r="F102" s="22" t="s">
        <v>416</v>
      </c>
      <c r="G102" s="6" t="s">
        <v>417</v>
      </c>
      <c r="H102" s="18">
        <v>1</v>
      </c>
      <c r="I102" s="6"/>
      <c r="J102" s="6"/>
      <c r="K102" s="6" t="s">
        <v>650</v>
      </c>
      <c r="L102" s="6"/>
      <c r="M102" s="6"/>
      <c r="N102" s="6">
        <v>25</v>
      </c>
      <c r="O102" s="6" t="s">
        <v>117</v>
      </c>
      <c r="P102" s="21" t="s">
        <v>379</v>
      </c>
      <c r="Q102" s="21"/>
      <c r="R102" s="19">
        <v>22500</v>
      </c>
      <c r="S102" s="19">
        <v>2362.5</v>
      </c>
      <c r="T102" s="23"/>
    </row>
    <row r="103" spans="1:20" s="31" customFormat="1" x14ac:dyDescent="0.25">
      <c r="A103" s="110">
        <v>104</v>
      </c>
      <c r="B103" s="1" t="s">
        <v>33</v>
      </c>
      <c r="C103" s="1" t="s">
        <v>309</v>
      </c>
      <c r="D103" s="1" t="s">
        <v>350</v>
      </c>
      <c r="E103" s="22" t="s">
        <v>415</v>
      </c>
      <c r="F103" s="22" t="s">
        <v>416</v>
      </c>
      <c r="G103" s="6" t="s">
        <v>418</v>
      </c>
      <c r="H103" s="18">
        <v>1</v>
      </c>
      <c r="I103" s="6"/>
      <c r="J103" s="6"/>
      <c r="K103" s="6">
        <v>1</v>
      </c>
      <c r="L103" s="6"/>
      <c r="M103" s="6"/>
      <c r="N103" s="6">
        <v>11</v>
      </c>
      <c r="O103" s="6" t="s">
        <v>117</v>
      </c>
      <c r="P103" s="21" t="s">
        <v>379</v>
      </c>
      <c r="Q103" s="21"/>
      <c r="R103" s="19">
        <v>9350</v>
      </c>
      <c r="S103" s="19">
        <v>981.75</v>
      </c>
      <c r="T103" s="23"/>
    </row>
    <row r="104" spans="1:20" s="31" customFormat="1" x14ac:dyDescent="0.25">
      <c r="A104" s="110">
        <v>105</v>
      </c>
      <c r="B104" s="1" t="s">
        <v>33</v>
      </c>
      <c r="C104" s="1" t="s">
        <v>309</v>
      </c>
      <c r="D104" s="1" t="s">
        <v>350</v>
      </c>
      <c r="E104" s="22" t="s">
        <v>415</v>
      </c>
      <c r="F104" s="22" t="s">
        <v>416</v>
      </c>
      <c r="G104" s="6" t="s">
        <v>419</v>
      </c>
      <c r="H104" s="18">
        <v>1</v>
      </c>
      <c r="I104" s="6"/>
      <c r="J104" s="6"/>
      <c r="K104" s="6">
        <v>1</v>
      </c>
      <c r="L104" s="6"/>
      <c r="M104" s="6"/>
      <c r="N104" s="6">
        <v>1</v>
      </c>
      <c r="O104" s="6" t="s">
        <v>109</v>
      </c>
      <c r="P104" s="21" t="s">
        <v>379</v>
      </c>
      <c r="Q104" s="21"/>
      <c r="R104" s="19">
        <v>2000</v>
      </c>
      <c r="S104" s="19">
        <v>270</v>
      </c>
      <c r="T104" s="23"/>
    </row>
    <row r="105" spans="1:20" s="31" customFormat="1" x14ac:dyDescent="0.25">
      <c r="A105" s="110">
        <v>106</v>
      </c>
      <c r="B105" s="1" t="s">
        <v>33</v>
      </c>
      <c r="C105" s="1" t="s">
        <v>309</v>
      </c>
      <c r="D105" s="1" t="s">
        <v>350</v>
      </c>
      <c r="E105" s="22" t="s">
        <v>420</v>
      </c>
      <c r="F105" s="22" t="s">
        <v>421</v>
      </c>
      <c r="G105" s="25" t="s">
        <v>422</v>
      </c>
      <c r="H105" s="18">
        <v>1</v>
      </c>
      <c r="I105" s="6"/>
      <c r="J105" s="6"/>
      <c r="K105" s="6">
        <v>1</v>
      </c>
      <c r="L105" s="6"/>
      <c r="M105" s="6"/>
      <c r="N105" s="6">
        <v>80</v>
      </c>
      <c r="O105" s="6" t="s">
        <v>117</v>
      </c>
      <c r="P105" s="21" t="s">
        <v>401</v>
      </c>
      <c r="Q105" s="21"/>
      <c r="R105" s="19">
        <v>72000</v>
      </c>
      <c r="S105" s="19">
        <v>7560</v>
      </c>
      <c r="T105" s="23"/>
    </row>
    <row r="106" spans="1:20" s="31" customFormat="1" x14ac:dyDescent="0.25">
      <c r="A106" s="110">
        <v>107</v>
      </c>
      <c r="B106" s="1" t="s">
        <v>33</v>
      </c>
      <c r="C106" s="1" t="s">
        <v>309</v>
      </c>
      <c r="D106" s="1" t="s">
        <v>350</v>
      </c>
      <c r="E106" s="22" t="s">
        <v>420</v>
      </c>
      <c r="F106" s="22" t="s">
        <v>421</v>
      </c>
      <c r="G106" s="25" t="s">
        <v>423</v>
      </c>
      <c r="H106" s="18">
        <v>1</v>
      </c>
      <c r="I106" s="6"/>
      <c r="J106" s="6"/>
      <c r="K106" s="6">
        <v>1</v>
      </c>
      <c r="L106" s="6"/>
      <c r="M106" s="6"/>
      <c r="N106" s="6">
        <v>3</v>
      </c>
      <c r="O106" s="6" t="s">
        <v>109</v>
      </c>
      <c r="P106" s="21" t="s">
        <v>401</v>
      </c>
      <c r="Q106" s="21"/>
      <c r="R106" s="19">
        <v>6000</v>
      </c>
      <c r="S106" s="19">
        <v>810</v>
      </c>
      <c r="T106" s="23"/>
    </row>
    <row r="107" spans="1:20" s="31" customFormat="1" x14ac:dyDescent="0.25">
      <c r="A107" s="110">
        <v>108</v>
      </c>
      <c r="B107" s="1" t="s">
        <v>33</v>
      </c>
      <c r="C107" s="1" t="s">
        <v>309</v>
      </c>
      <c r="D107" s="1" t="s">
        <v>350</v>
      </c>
      <c r="E107" s="22" t="s">
        <v>424</v>
      </c>
      <c r="F107" s="22" t="s">
        <v>425</v>
      </c>
      <c r="G107" s="25" t="s">
        <v>426</v>
      </c>
      <c r="H107" s="18">
        <v>1</v>
      </c>
      <c r="I107" s="6"/>
      <c r="J107" s="6"/>
      <c r="K107" s="6">
        <v>1</v>
      </c>
      <c r="L107" s="6"/>
      <c r="M107" s="6"/>
      <c r="N107" s="6">
        <v>40</v>
      </c>
      <c r="O107" s="6" t="s">
        <v>117</v>
      </c>
      <c r="P107" s="21" t="s">
        <v>412</v>
      </c>
      <c r="Q107" s="21"/>
      <c r="R107" s="19">
        <v>34000</v>
      </c>
      <c r="S107" s="19">
        <v>3570</v>
      </c>
      <c r="T107" s="23"/>
    </row>
    <row r="108" spans="1:20" s="31" customFormat="1" x14ac:dyDescent="0.25">
      <c r="A108" s="110">
        <v>109</v>
      </c>
      <c r="B108" s="1" t="s">
        <v>33</v>
      </c>
      <c r="C108" s="1" t="s">
        <v>309</v>
      </c>
      <c r="D108" s="1" t="s">
        <v>350</v>
      </c>
      <c r="E108" s="26" t="s">
        <v>424</v>
      </c>
      <c r="F108" s="26" t="s">
        <v>425</v>
      </c>
      <c r="G108" s="25" t="s">
        <v>427</v>
      </c>
      <c r="H108" s="18">
        <v>1</v>
      </c>
      <c r="I108" s="6"/>
      <c r="J108" s="6"/>
      <c r="K108" s="6">
        <v>1</v>
      </c>
      <c r="L108" s="6"/>
      <c r="M108" s="6"/>
      <c r="N108" s="6">
        <v>26</v>
      </c>
      <c r="O108" s="6" t="s">
        <v>117</v>
      </c>
      <c r="P108" s="21" t="s">
        <v>412</v>
      </c>
      <c r="Q108" s="21"/>
      <c r="R108" s="19">
        <v>20800</v>
      </c>
      <c r="S108" s="19">
        <v>2184</v>
      </c>
      <c r="T108" s="23"/>
    </row>
    <row r="109" spans="1:20" s="31" customFormat="1" x14ac:dyDescent="0.25">
      <c r="A109" s="110">
        <v>110</v>
      </c>
      <c r="B109" s="1" t="s">
        <v>33</v>
      </c>
      <c r="C109" s="1" t="s">
        <v>309</v>
      </c>
      <c r="D109" s="1" t="s">
        <v>350</v>
      </c>
      <c r="E109" s="24" t="s">
        <v>424</v>
      </c>
      <c r="F109" s="24" t="s">
        <v>425</v>
      </c>
      <c r="G109" s="25" t="s">
        <v>428</v>
      </c>
      <c r="H109" s="18">
        <v>1</v>
      </c>
      <c r="I109" s="6"/>
      <c r="J109" s="6"/>
      <c r="K109" s="6">
        <v>1</v>
      </c>
      <c r="L109" s="6"/>
      <c r="M109" s="6"/>
      <c r="N109" s="6">
        <v>2</v>
      </c>
      <c r="O109" s="6" t="s">
        <v>109</v>
      </c>
      <c r="P109" s="21" t="s">
        <v>412</v>
      </c>
      <c r="Q109" s="21"/>
      <c r="R109" s="19">
        <v>4000</v>
      </c>
      <c r="S109" s="19">
        <v>540</v>
      </c>
      <c r="T109" s="23"/>
    </row>
    <row r="110" spans="1:20" s="31" customFormat="1" x14ac:dyDescent="0.25">
      <c r="A110" s="110">
        <v>111</v>
      </c>
      <c r="B110" s="1" t="s">
        <v>33</v>
      </c>
      <c r="C110" s="1" t="s">
        <v>309</v>
      </c>
      <c r="D110" s="1" t="s">
        <v>350</v>
      </c>
      <c r="E110" s="24" t="s">
        <v>429</v>
      </c>
      <c r="F110" s="24" t="s">
        <v>430</v>
      </c>
      <c r="G110" s="25" t="s">
        <v>431</v>
      </c>
      <c r="H110" s="18">
        <v>1</v>
      </c>
      <c r="I110" s="6"/>
      <c r="J110" s="6"/>
      <c r="K110" s="6">
        <v>1</v>
      </c>
      <c r="L110" s="6"/>
      <c r="M110" s="6"/>
      <c r="N110" s="6">
        <v>29</v>
      </c>
      <c r="O110" s="6" t="s">
        <v>117</v>
      </c>
      <c r="P110" s="21">
        <v>44698</v>
      </c>
      <c r="Q110" s="21"/>
      <c r="R110" s="19">
        <v>26100</v>
      </c>
      <c r="S110" s="19">
        <v>2740.5</v>
      </c>
      <c r="T110" s="23"/>
    </row>
    <row r="111" spans="1:20" s="31" customFormat="1" x14ac:dyDescent="0.25">
      <c r="A111" s="110">
        <v>112</v>
      </c>
      <c r="B111" s="1" t="s">
        <v>33</v>
      </c>
      <c r="C111" s="1" t="s">
        <v>309</v>
      </c>
      <c r="D111" s="1" t="s">
        <v>350</v>
      </c>
      <c r="E111" s="22" t="s">
        <v>429</v>
      </c>
      <c r="F111" s="22" t="s">
        <v>432</v>
      </c>
      <c r="G111" s="25" t="s">
        <v>433</v>
      </c>
      <c r="H111" s="18">
        <v>1</v>
      </c>
      <c r="I111" s="6"/>
      <c r="J111" s="6"/>
      <c r="K111" s="6">
        <v>1</v>
      </c>
      <c r="L111" s="6"/>
      <c r="M111" s="6"/>
      <c r="N111" s="6">
        <v>1</v>
      </c>
      <c r="O111" s="6" t="s">
        <v>109</v>
      </c>
      <c r="P111" s="21">
        <v>44698</v>
      </c>
      <c r="Q111" s="21"/>
      <c r="R111" s="19">
        <v>2000</v>
      </c>
      <c r="S111" s="19">
        <v>270</v>
      </c>
      <c r="T111" s="23"/>
    </row>
    <row r="112" spans="1:20" s="31" customFormat="1" x14ac:dyDescent="0.25">
      <c r="A112" s="110">
        <v>113</v>
      </c>
      <c r="B112" s="1" t="s">
        <v>33</v>
      </c>
      <c r="C112" s="1" t="s">
        <v>309</v>
      </c>
      <c r="D112" s="1" t="s">
        <v>350</v>
      </c>
      <c r="E112" s="24" t="s">
        <v>434</v>
      </c>
      <c r="F112" s="24" t="s">
        <v>435</v>
      </c>
      <c r="G112" s="25" t="s">
        <v>436</v>
      </c>
      <c r="H112" s="18">
        <v>1</v>
      </c>
      <c r="I112" s="6"/>
      <c r="J112" s="6"/>
      <c r="K112" s="6">
        <v>1</v>
      </c>
      <c r="L112" s="6"/>
      <c r="M112" s="6"/>
      <c r="N112" s="6">
        <v>15</v>
      </c>
      <c r="O112" s="6" t="s">
        <v>117</v>
      </c>
      <c r="P112" s="21">
        <v>44697</v>
      </c>
      <c r="Q112" s="21"/>
      <c r="R112" s="19">
        <v>13500</v>
      </c>
      <c r="S112" s="19">
        <v>1417.5</v>
      </c>
      <c r="T112" s="23"/>
    </row>
    <row r="113" spans="1:20" s="31" customFormat="1" x14ac:dyDescent="0.25">
      <c r="A113" s="110">
        <v>114</v>
      </c>
      <c r="B113" s="1" t="s">
        <v>33</v>
      </c>
      <c r="C113" s="1" t="s">
        <v>309</v>
      </c>
      <c r="D113" s="1" t="s">
        <v>350</v>
      </c>
      <c r="E113" s="22" t="s">
        <v>434</v>
      </c>
      <c r="F113" s="22" t="s">
        <v>435</v>
      </c>
      <c r="G113" s="25" t="s">
        <v>437</v>
      </c>
      <c r="H113" s="18">
        <v>1</v>
      </c>
      <c r="I113" s="6"/>
      <c r="J113" s="6"/>
      <c r="K113" s="6">
        <v>1</v>
      </c>
      <c r="L113" s="6"/>
      <c r="M113" s="6"/>
      <c r="N113" s="6">
        <v>1</v>
      </c>
      <c r="O113" s="6" t="s">
        <v>109</v>
      </c>
      <c r="P113" s="21">
        <v>44697</v>
      </c>
      <c r="Q113" s="21"/>
      <c r="R113" s="19">
        <v>2000</v>
      </c>
      <c r="S113" s="19">
        <v>270</v>
      </c>
      <c r="T113" s="23"/>
    </row>
    <row r="114" spans="1:20" s="31" customFormat="1" x14ac:dyDescent="0.25">
      <c r="A114" s="110">
        <v>115</v>
      </c>
      <c r="B114" s="1" t="s">
        <v>33</v>
      </c>
      <c r="C114" s="1" t="s">
        <v>309</v>
      </c>
      <c r="D114" s="1" t="s">
        <v>350</v>
      </c>
      <c r="E114" s="22" t="s">
        <v>438</v>
      </c>
      <c r="F114" s="22" t="s">
        <v>439</v>
      </c>
      <c r="G114" s="25" t="s">
        <v>440</v>
      </c>
      <c r="H114" s="18">
        <v>1</v>
      </c>
      <c r="I114" s="6"/>
      <c r="J114" s="6"/>
      <c r="K114" s="6">
        <v>1</v>
      </c>
      <c r="L114" s="6"/>
      <c r="M114" s="6"/>
      <c r="N114" s="6">
        <v>46</v>
      </c>
      <c r="O114" s="6" t="s">
        <v>117</v>
      </c>
      <c r="P114" s="21">
        <v>44697</v>
      </c>
      <c r="Q114" s="21"/>
      <c r="R114" s="19">
        <v>41400</v>
      </c>
      <c r="S114" s="19">
        <v>4347</v>
      </c>
      <c r="T114" s="23"/>
    </row>
    <row r="115" spans="1:20" s="31" customFormat="1" x14ac:dyDescent="0.25">
      <c r="A115" s="110">
        <v>116</v>
      </c>
      <c r="B115" s="1" t="s">
        <v>33</v>
      </c>
      <c r="C115" s="1" t="s">
        <v>309</v>
      </c>
      <c r="D115" s="1" t="s">
        <v>350</v>
      </c>
      <c r="E115" s="24" t="s">
        <v>438</v>
      </c>
      <c r="F115" s="24" t="s">
        <v>439</v>
      </c>
      <c r="G115" s="25" t="s">
        <v>441</v>
      </c>
      <c r="H115" s="18">
        <v>1</v>
      </c>
      <c r="I115" s="6"/>
      <c r="J115" s="6"/>
      <c r="K115" s="6">
        <v>1</v>
      </c>
      <c r="L115" s="6"/>
      <c r="M115" s="6"/>
      <c r="N115" s="6">
        <v>2</v>
      </c>
      <c r="O115" s="6" t="s">
        <v>109</v>
      </c>
      <c r="P115" s="21">
        <v>44697</v>
      </c>
      <c r="Q115" s="21"/>
      <c r="R115" s="19">
        <v>4000</v>
      </c>
      <c r="S115" s="19">
        <v>540</v>
      </c>
      <c r="T115" s="23"/>
    </row>
    <row r="116" spans="1:20" s="31" customFormat="1" x14ac:dyDescent="0.25">
      <c r="A116" s="110">
        <v>117</v>
      </c>
      <c r="B116" s="1" t="s">
        <v>33</v>
      </c>
      <c r="C116" s="1" t="s">
        <v>309</v>
      </c>
      <c r="D116" s="1" t="s">
        <v>350</v>
      </c>
      <c r="E116" s="24" t="s">
        <v>442</v>
      </c>
      <c r="F116" s="24" t="s">
        <v>443</v>
      </c>
      <c r="G116" s="25" t="s">
        <v>444</v>
      </c>
      <c r="H116" s="18">
        <v>1</v>
      </c>
      <c r="I116" s="6"/>
      <c r="J116" s="6"/>
      <c r="K116" s="6">
        <v>1</v>
      </c>
      <c r="L116" s="6"/>
      <c r="M116" s="6"/>
      <c r="N116" s="6">
        <v>30</v>
      </c>
      <c r="O116" s="6" t="s">
        <v>117</v>
      </c>
      <c r="P116" s="21">
        <v>44698</v>
      </c>
      <c r="Q116" s="21"/>
      <c r="R116" s="19">
        <v>27000</v>
      </c>
      <c r="S116" s="19">
        <v>2835</v>
      </c>
      <c r="T116" s="23"/>
    </row>
    <row r="117" spans="1:20" s="31" customFormat="1" x14ac:dyDescent="0.25">
      <c r="A117" s="110">
        <v>118</v>
      </c>
      <c r="B117" s="1" t="s">
        <v>33</v>
      </c>
      <c r="C117" s="1" t="s">
        <v>309</v>
      </c>
      <c r="D117" s="1" t="s">
        <v>350</v>
      </c>
      <c r="E117" s="24" t="s">
        <v>442</v>
      </c>
      <c r="F117" s="24" t="s">
        <v>443</v>
      </c>
      <c r="G117" s="25" t="s">
        <v>445</v>
      </c>
      <c r="H117" s="18">
        <v>1</v>
      </c>
      <c r="I117" s="6"/>
      <c r="J117" s="6"/>
      <c r="K117" s="6">
        <v>1</v>
      </c>
      <c r="L117" s="6"/>
      <c r="M117" s="6"/>
      <c r="N117" s="6">
        <v>40</v>
      </c>
      <c r="O117" s="6" t="s">
        <v>117</v>
      </c>
      <c r="P117" s="21">
        <v>44698</v>
      </c>
      <c r="Q117" s="21"/>
      <c r="R117" s="19">
        <v>38000</v>
      </c>
      <c r="S117" s="19">
        <v>3990</v>
      </c>
      <c r="T117" s="23"/>
    </row>
    <row r="118" spans="1:20" s="31" customFormat="1" x14ac:dyDescent="0.25">
      <c r="A118" s="110">
        <v>119</v>
      </c>
      <c r="B118" s="1" t="s">
        <v>33</v>
      </c>
      <c r="C118" s="1" t="s">
        <v>309</v>
      </c>
      <c r="D118" s="1" t="s">
        <v>350</v>
      </c>
      <c r="E118" s="24" t="s">
        <v>442</v>
      </c>
      <c r="F118" s="24" t="s">
        <v>443</v>
      </c>
      <c r="G118" s="25" t="s">
        <v>446</v>
      </c>
      <c r="H118" s="18">
        <v>1</v>
      </c>
      <c r="I118" s="6"/>
      <c r="J118" s="6"/>
      <c r="K118" s="6">
        <v>1</v>
      </c>
      <c r="L118" s="6"/>
      <c r="M118" s="6"/>
      <c r="N118" s="6">
        <v>1</v>
      </c>
      <c r="O118" s="6" t="s">
        <v>109</v>
      </c>
      <c r="P118" s="21">
        <v>44698</v>
      </c>
      <c r="Q118" s="21"/>
      <c r="R118" s="19">
        <v>2000</v>
      </c>
      <c r="S118" s="19">
        <v>270</v>
      </c>
      <c r="T118" s="23"/>
    </row>
    <row r="119" spans="1:20" s="31" customFormat="1" x14ac:dyDescent="0.25">
      <c r="A119" s="110">
        <v>120</v>
      </c>
      <c r="B119" s="1" t="s">
        <v>33</v>
      </c>
      <c r="C119" s="1" t="s">
        <v>309</v>
      </c>
      <c r="D119" s="1" t="s">
        <v>350</v>
      </c>
      <c r="E119" s="22" t="s">
        <v>447</v>
      </c>
      <c r="F119" s="125" t="s">
        <v>448</v>
      </c>
      <c r="G119" s="25" t="s">
        <v>449</v>
      </c>
      <c r="H119" s="18">
        <v>1</v>
      </c>
      <c r="I119" s="6"/>
      <c r="J119" s="6"/>
      <c r="K119" s="6">
        <v>1</v>
      </c>
      <c r="L119" s="6"/>
      <c r="M119" s="6"/>
      <c r="N119" s="6">
        <v>38</v>
      </c>
      <c r="O119" s="6" t="s">
        <v>113</v>
      </c>
      <c r="P119" s="21">
        <v>44699</v>
      </c>
      <c r="Q119" s="21"/>
      <c r="R119" s="19">
        <v>26600</v>
      </c>
      <c r="S119" s="19">
        <v>1396.5</v>
      </c>
      <c r="T119" s="23"/>
    </row>
    <row r="120" spans="1:20" s="31" customFormat="1" x14ac:dyDescent="0.25">
      <c r="A120" s="110">
        <v>121</v>
      </c>
      <c r="B120" s="1" t="s">
        <v>33</v>
      </c>
      <c r="C120" s="1" t="s">
        <v>309</v>
      </c>
      <c r="D120" s="1" t="s">
        <v>350</v>
      </c>
      <c r="E120" s="22" t="s">
        <v>450</v>
      </c>
      <c r="F120" s="125" t="s">
        <v>451</v>
      </c>
      <c r="G120" s="25" t="s">
        <v>452</v>
      </c>
      <c r="H120" s="18">
        <v>1</v>
      </c>
      <c r="I120" s="6"/>
      <c r="J120" s="6"/>
      <c r="K120" s="6">
        <v>1</v>
      </c>
      <c r="L120" s="6"/>
      <c r="M120" s="6"/>
      <c r="N120" s="6">
        <v>24</v>
      </c>
      <c r="O120" s="6" t="s">
        <v>117</v>
      </c>
      <c r="P120" s="21">
        <v>44705</v>
      </c>
      <c r="Q120" s="21"/>
      <c r="R120" s="19">
        <v>21600</v>
      </c>
      <c r="S120" s="19">
        <v>2268</v>
      </c>
      <c r="T120" s="23"/>
    </row>
    <row r="121" spans="1:20" s="31" customFormat="1" x14ac:dyDescent="0.25">
      <c r="A121" s="110">
        <v>122</v>
      </c>
      <c r="B121" s="1" t="s">
        <v>33</v>
      </c>
      <c r="C121" s="1" t="s">
        <v>309</v>
      </c>
      <c r="D121" s="1" t="s">
        <v>350</v>
      </c>
      <c r="E121" s="26" t="s">
        <v>450</v>
      </c>
      <c r="F121" s="119" t="s">
        <v>451</v>
      </c>
      <c r="G121" s="70" t="s">
        <v>453</v>
      </c>
      <c r="H121" s="18">
        <v>1</v>
      </c>
      <c r="I121" s="6"/>
      <c r="J121" s="6"/>
      <c r="K121" s="6">
        <v>1</v>
      </c>
      <c r="L121" s="6"/>
      <c r="M121" s="6"/>
      <c r="N121" s="6">
        <v>20</v>
      </c>
      <c r="O121" s="6" t="s">
        <v>117</v>
      </c>
      <c r="P121" s="21">
        <v>44705</v>
      </c>
      <c r="Q121" s="21"/>
      <c r="R121" s="19">
        <v>19000</v>
      </c>
      <c r="S121" s="19">
        <v>1995</v>
      </c>
      <c r="T121" s="23"/>
    </row>
    <row r="122" spans="1:20" s="31" customFormat="1" x14ac:dyDescent="0.25">
      <c r="A122" s="110">
        <v>123</v>
      </c>
      <c r="B122" s="1" t="s">
        <v>33</v>
      </c>
      <c r="C122" s="1" t="s">
        <v>309</v>
      </c>
      <c r="D122" s="1" t="s">
        <v>350</v>
      </c>
      <c r="E122" s="26" t="s">
        <v>450</v>
      </c>
      <c r="F122" s="119" t="s">
        <v>451</v>
      </c>
      <c r="G122" s="70" t="s">
        <v>454</v>
      </c>
      <c r="H122" s="18">
        <v>1</v>
      </c>
      <c r="I122" s="6"/>
      <c r="J122" s="6"/>
      <c r="K122" s="6">
        <v>1</v>
      </c>
      <c r="L122" s="6"/>
      <c r="M122" s="6"/>
      <c r="N122" s="6">
        <v>1</v>
      </c>
      <c r="O122" s="6" t="s">
        <v>109</v>
      </c>
      <c r="P122" s="21">
        <v>44705</v>
      </c>
      <c r="Q122" s="21"/>
      <c r="R122" s="19">
        <v>2000</v>
      </c>
      <c r="S122" s="19">
        <v>270</v>
      </c>
      <c r="T122" s="23"/>
    </row>
    <row r="123" spans="1:20" s="31" customFormat="1" x14ac:dyDescent="0.25">
      <c r="A123" s="110">
        <v>124</v>
      </c>
      <c r="B123" s="1" t="s">
        <v>33</v>
      </c>
      <c r="C123" s="1" t="s">
        <v>309</v>
      </c>
      <c r="D123" s="1" t="s">
        <v>350</v>
      </c>
      <c r="E123" s="26" t="s">
        <v>459</v>
      </c>
      <c r="F123" s="26" t="s">
        <v>455</v>
      </c>
      <c r="G123" s="70" t="s">
        <v>456</v>
      </c>
      <c r="H123" s="18">
        <v>1</v>
      </c>
      <c r="I123" s="6"/>
      <c r="J123" s="6"/>
      <c r="K123" s="6">
        <v>1</v>
      </c>
      <c r="L123" s="6"/>
      <c r="M123" s="6"/>
      <c r="N123" s="6">
        <v>3</v>
      </c>
      <c r="O123" s="6" t="s">
        <v>109</v>
      </c>
      <c r="P123" s="21">
        <v>44707</v>
      </c>
      <c r="Q123" s="21"/>
      <c r="R123" s="19">
        <v>6000</v>
      </c>
      <c r="S123" s="19">
        <v>810</v>
      </c>
      <c r="T123" s="23"/>
    </row>
    <row r="124" spans="1:20" s="31" customFormat="1" x14ac:dyDescent="0.25">
      <c r="A124" s="110">
        <v>125</v>
      </c>
      <c r="B124" s="1" t="s">
        <v>33</v>
      </c>
      <c r="C124" s="1" t="s">
        <v>309</v>
      </c>
      <c r="D124" s="1" t="s">
        <v>350</v>
      </c>
      <c r="E124" s="26" t="s">
        <v>459</v>
      </c>
      <c r="F124" s="26" t="s">
        <v>455</v>
      </c>
      <c r="G124" s="70" t="s">
        <v>457</v>
      </c>
      <c r="H124" s="18">
        <v>1</v>
      </c>
      <c r="I124" s="6"/>
      <c r="J124" s="6"/>
      <c r="K124" s="6">
        <v>1</v>
      </c>
      <c r="L124" s="6"/>
      <c r="M124" s="6"/>
      <c r="N124" s="6">
        <v>50</v>
      </c>
      <c r="O124" s="6" t="s">
        <v>117</v>
      </c>
      <c r="P124" s="21">
        <v>44707</v>
      </c>
      <c r="Q124" s="21"/>
      <c r="R124" s="19">
        <v>47500</v>
      </c>
      <c r="S124" s="19">
        <v>4987.5</v>
      </c>
      <c r="T124" s="23"/>
    </row>
    <row r="125" spans="1:20" s="31" customFormat="1" x14ac:dyDescent="0.25">
      <c r="A125" s="110">
        <v>126</v>
      </c>
      <c r="B125" s="1" t="s">
        <v>33</v>
      </c>
      <c r="C125" s="1" t="s">
        <v>309</v>
      </c>
      <c r="D125" s="1" t="s">
        <v>350</v>
      </c>
      <c r="E125" s="26" t="s">
        <v>459</v>
      </c>
      <c r="F125" s="26" t="s">
        <v>455</v>
      </c>
      <c r="G125" s="70" t="s">
        <v>458</v>
      </c>
      <c r="H125" s="18">
        <v>1</v>
      </c>
      <c r="I125" s="6"/>
      <c r="J125" s="6"/>
      <c r="K125" s="6">
        <v>1</v>
      </c>
      <c r="L125" s="6"/>
      <c r="M125" s="6"/>
      <c r="N125" s="6">
        <v>30</v>
      </c>
      <c r="O125" s="6" t="s">
        <v>117</v>
      </c>
      <c r="P125" s="21">
        <v>44707</v>
      </c>
      <c r="Q125" s="21"/>
      <c r="R125" s="19">
        <v>27000</v>
      </c>
      <c r="S125" s="19">
        <v>2835</v>
      </c>
      <c r="T125" s="23"/>
    </row>
    <row r="126" spans="1:20" s="31" customFormat="1" x14ac:dyDescent="0.25">
      <c r="A126" s="110">
        <v>127</v>
      </c>
      <c r="B126" s="23" t="s">
        <v>33</v>
      </c>
      <c r="C126" s="163" t="s">
        <v>462</v>
      </c>
      <c r="D126" s="163" t="s">
        <v>463</v>
      </c>
      <c r="E126" s="161" t="s">
        <v>464</v>
      </c>
      <c r="F126" s="161" t="s">
        <v>465</v>
      </c>
      <c r="G126" s="161" t="s">
        <v>466</v>
      </c>
      <c r="H126" s="18">
        <v>1</v>
      </c>
      <c r="I126" s="156">
        <v>1</v>
      </c>
      <c r="J126" s="156"/>
      <c r="K126" s="156"/>
      <c r="L126" s="157"/>
      <c r="M126" s="157"/>
      <c r="N126" s="170"/>
      <c r="O126" s="159" t="s">
        <v>113</v>
      </c>
      <c r="P126" s="158"/>
      <c r="Q126" s="160"/>
      <c r="R126" s="162">
        <v>3000</v>
      </c>
      <c r="S126" s="162">
        <v>105</v>
      </c>
      <c r="T126" s="107"/>
    </row>
    <row r="127" spans="1:20" s="31" customFormat="1" x14ac:dyDescent="0.25">
      <c r="A127" s="110">
        <v>128</v>
      </c>
      <c r="B127" s="1" t="s">
        <v>33</v>
      </c>
      <c r="C127" s="163" t="s">
        <v>462</v>
      </c>
      <c r="D127" s="163" t="s">
        <v>463</v>
      </c>
      <c r="E127" s="161" t="s">
        <v>464</v>
      </c>
      <c r="F127" s="161" t="s">
        <v>467</v>
      </c>
      <c r="G127" s="161" t="s">
        <v>468</v>
      </c>
      <c r="H127" s="18">
        <v>1</v>
      </c>
      <c r="I127" s="156"/>
      <c r="J127" s="156"/>
      <c r="K127" s="156">
        <v>1</v>
      </c>
      <c r="L127" s="157"/>
      <c r="M127" s="157"/>
      <c r="N127" s="170"/>
      <c r="O127" s="159" t="s">
        <v>113</v>
      </c>
      <c r="P127" s="158"/>
      <c r="Q127" s="160"/>
      <c r="R127" s="162">
        <v>7000</v>
      </c>
      <c r="S127" s="162">
        <v>245</v>
      </c>
      <c r="T127" s="107"/>
    </row>
    <row r="128" spans="1:20" s="31" customFormat="1" x14ac:dyDescent="0.25">
      <c r="A128" s="189">
        <v>129</v>
      </c>
      <c r="B128" s="153" t="s">
        <v>33</v>
      </c>
      <c r="C128" s="169" t="s">
        <v>462</v>
      </c>
      <c r="D128" s="169" t="s">
        <v>463</v>
      </c>
      <c r="E128" s="164" t="s">
        <v>470</v>
      </c>
      <c r="F128" s="164" t="s">
        <v>471</v>
      </c>
      <c r="G128" s="150" t="s">
        <v>472</v>
      </c>
      <c r="H128" s="140">
        <v>1</v>
      </c>
      <c r="I128" s="141">
        <v>1</v>
      </c>
      <c r="J128" s="141"/>
      <c r="K128" s="141"/>
      <c r="L128" s="141"/>
      <c r="M128" s="141"/>
      <c r="N128" s="141">
        <v>1</v>
      </c>
      <c r="O128" s="141" t="s">
        <v>109</v>
      </c>
      <c r="P128" s="148"/>
      <c r="Q128" s="148"/>
      <c r="R128" s="142">
        <v>2500</v>
      </c>
      <c r="S128" s="142">
        <v>75</v>
      </c>
      <c r="T128" s="153" t="s">
        <v>32</v>
      </c>
    </row>
    <row r="129" spans="1:20" s="31" customFormat="1" x14ac:dyDescent="0.25">
      <c r="A129" s="189">
        <v>130</v>
      </c>
      <c r="B129" s="139" t="s">
        <v>33</v>
      </c>
      <c r="C129" s="169" t="s">
        <v>462</v>
      </c>
      <c r="D129" s="169" t="s">
        <v>463</v>
      </c>
      <c r="E129" s="164" t="s">
        <v>473</v>
      </c>
      <c r="F129" s="164" t="s">
        <v>474</v>
      </c>
      <c r="G129" s="150" t="s">
        <v>475</v>
      </c>
      <c r="H129" s="140">
        <v>1</v>
      </c>
      <c r="I129" s="141">
        <v>1</v>
      </c>
      <c r="J129" s="141"/>
      <c r="K129" s="141"/>
      <c r="L129" s="141"/>
      <c r="M129" s="141"/>
      <c r="N129" s="141">
        <v>1</v>
      </c>
      <c r="O129" s="141" t="s">
        <v>109</v>
      </c>
      <c r="P129" s="148"/>
      <c r="Q129" s="148"/>
      <c r="R129" s="142">
        <v>2500</v>
      </c>
      <c r="S129" s="142">
        <v>75</v>
      </c>
      <c r="T129" s="153" t="s">
        <v>32</v>
      </c>
    </row>
    <row r="130" spans="1:20" s="31" customFormat="1" x14ac:dyDescent="0.25">
      <c r="A130" s="189">
        <v>131</v>
      </c>
      <c r="B130" s="153" t="s">
        <v>33</v>
      </c>
      <c r="C130" s="169" t="s">
        <v>462</v>
      </c>
      <c r="D130" s="169" t="s">
        <v>463</v>
      </c>
      <c r="E130" s="164" t="s">
        <v>476</v>
      </c>
      <c r="F130" s="164" t="s">
        <v>477</v>
      </c>
      <c r="G130" s="150" t="s">
        <v>478</v>
      </c>
      <c r="H130" s="140">
        <v>1</v>
      </c>
      <c r="I130" s="141">
        <v>1</v>
      </c>
      <c r="J130" s="141"/>
      <c r="K130" s="141"/>
      <c r="L130" s="141"/>
      <c r="M130" s="141"/>
      <c r="N130" s="141">
        <v>1</v>
      </c>
      <c r="O130" s="141" t="s">
        <v>109</v>
      </c>
      <c r="P130" s="148"/>
      <c r="Q130" s="148"/>
      <c r="R130" s="142">
        <v>2500</v>
      </c>
      <c r="S130" s="142">
        <v>75</v>
      </c>
      <c r="T130" s="153" t="s">
        <v>32</v>
      </c>
    </row>
    <row r="131" spans="1:20" s="31" customFormat="1" x14ac:dyDescent="0.25">
      <c r="A131" s="189">
        <v>132</v>
      </c>
      <c r="B131" s="139" t="s">
        <v>33</v>
      </c>
      <c r="C131" s="169" t="s">
        <v>462</v>
      </c>
      <c r="D131" s="169" t="s">
        <v>463</v>
      </c>
      <c r="E131" s="164" t="s">
        <v>479</v>
      </c>
      <c r="F131" s="164" t="s">
        <v>480</v>
      </c>
      <c r="G131" s="150" t="s">
        <v>481</v>
      </c>
      <c r="H131" s="140">
        <v>1</v>
      </c>
      <c r="I131" s="141">
        <v>1</v>
      </c>
      <c r="J131" s="141"/>
      <c r="K131" s="141"/>
      <c r="L131" s="141"/>
      <c r="M131" s="141"/>
      <c r="N131" s="141">
        <v>1</v>
      </c>
      <c r="O131" s="141" t="s">
        <v>109</v>
      </c>
      <c r="P131" s="148"/>
      <c r="Q131" s="148"/>
      <c r="R131" s="142">
        <v>2500</v>
      </c>
      <c r="S131" s="142">
        <v>75</v>
      </c>
      <c r="T131" s="153" t="s">
        <v>32</v>
      </c>
    </row>
    <row r="132" spans="1:20" s="31" customFormat="1" x14ac:dyDescent="0.25">
      <c r="A132" s="189">
        <v>133</v>
      </c>
      <c r="B132" s="153" t="s">
        <v>33</v>
      </c>
      <c r="C132" s="169" t="s">
        <v>462</v>
      </c>
      <c r="D132" s="169" t="s">
        <v>463</v>
      </c>
      <c r="E132" s="164" t="s">
        <v>482</v>
      </c>
      <c r="F132" s="164" t="s">
        <v>483</v>
      </c>
      <c r="G132" s="150" t="s">
        <v>484</v>
      </c>
      <c r="H132" s="140">
        <v>1</v>
      </c>
      <c r="I132" s="141">
        <v>1</v>
      </c>
      <c r="J132" s="141"/>
      <c r="K132" s="141"/>
      <c r="L132" s="141"/>
      <c r="M132" s="141"/>
      <c r="N132" s="141">
        <v>1</v>
      </c>
      <c r="O132" s="141" t="s">
        <v>109</v>
      </c>
      <c r="P132" s="148"/>
      <c r="Q132" s="148"/>
      <c r="R132" s="142">
        <v>2500</v>
      </c>
      <c r="S132" s="142">
        <v>75</v>
      </c>
      <c r="T132" s="153" t="s">
        <v>32</v>
      </c>
    </row>
    <row r="133" spans="1:20" s="31" customFormat="1" x14ac:dyDescent="0.25">
      <c r="A133" s="189">
        <v>134</v>
      </c>
      <c r="B133" s="139" t="s">
        <v>33</v>
      </c>
      <c r="C133" s="169" t="s">
        <v>462</v>
      </c>
      <c r="D133" s="169" t="s">
        <v>463</v>
      </c>
      <c r="E133" s="164" t="s">
        <v>485</v>
      </c>
      <c r="F133" s="164" t="s">
        <v>486</v>
      </c>
      <c r="G133" s="150" t="s">
        <v>487</v>
      </c>
      <c r="H133" s="140">
        <v>1</v>
      </c>
      <c r="I133" s="141">
        <v>1</v>
      </c>
      <c r="J133" s="141"/>
      <c r="K133" s="141"/>
      <c r="L133" s="141"/>
      <c r="M133" s="141"/>
      <c r="N133" s="141">
        <v>1</v>
      </c>
      <c r="O133" s="141" t="s">
        <v>109</v>
      </c>
      <c r="P133" s="148"/>
      <c r="Q133" s="148"/>
      <c r="R133" s="142">
        <v>2500</v>
      </c>
      <c r="S133" s="142">
        <v>75</v>
      </c>
      <c r="T133" s="153" t="s">
        <v>32</v>
      </c>
    </row>
    <row r="134" spans="1:20" s="31" customFormat="1" x14ac:dyDescent="0.25">
      <c r="A134" s="189">
        <v>135</v>
      </c>
      <c r="B134" s="153" t="s">
        <v>33</v>
      </c>
      <c r="C134" s="169" t="s">
        <v>462</v>
      </c>
      <c r="D134" s="169" t="s">
        <v>463</v>
      </c>
      <c r="E134" s="164" t="s">
        <v>488</v>
      </c>
      <c r="F134" s="164" t="s">
        <v>489</v>
      </c>
      <c r="G134" s="150" t="s">
        <v>490</v>
      </c>
      <c r="H134" s="140">
        <v>1</v>
      </c>
      <c r="I134" s="141">
        <v>1</v>
      </c>
      <c r="J134" s="141"/>
      <c r="K134" s="141"/>
      <c r="L134" s="141"/>
      <c r="M134" s="141"/>
      <c r="N134" s="141">
        <v>1</v>
      </c>
      <c r="O134" s="141" t="s">
        <v>109</v>
      </c>
      <c r="P134" s="148"/>
      <c r="Q134" s="148"/>
      <c r="R134" s="142">
        <v>2500</v>
      </c>
      <c r="S134" s="142">
        <v>75</v>
      </c>
      <c r="T134" s="153" t="s">
        <v>32</v>
      </c>
    </row>
    <row r="135" spans="1:20" s="31" customFormat="1" x14ac:dyDescent="0.25">
      <c r="A135" s="189">
        <v>136</v>
      </c>
      <c r="B135" s="139" t="s">
        <v>33</v>
      </c>
      <c r="C135" s="169" t="s">
        <v>462</v>
      </c>
      <c r="D135" s="169" t="s">
        <v>463</v>
      </c>
      <c r="E135" s="164" t="s">
        <v>491</v>
      </c>
      <c r="F135" s="164" t="s">
        <v>492</v>
      </c>
      <c r="G135" s="149" t="s">
        <v>493</v>
      </c>
      <c r="H135" s="140">
        <v>1</v>
      </c>
      <c r="I135" s="141">
        <v>1</v>
      </c>
      <c r="J135" s="141"/>
      <c r="K135" s="141"/>
      <c r="L135" s="141"/>
      <c r="M135" s="141"/>
      <c r="N135" s="141">
        <v>1</v>
      </c>
      <c r="O135" s="141" t="s">
        <v>109</v>
      </c>
      <c r="P135" s="148"/>
      <c r="Q135" s="148"/>
      <c r="R135" s="142">
        <v>2500</v>
      </c>
      <c r="S135" s="142">
        <v>75</v>
      </c>
      <c r="T135" s="153" t="s">
        <v>32</v>
      </c>
    </row>
    <row r="136" spans="1:20" s="31" customFormat="1" x14ac:dyDescent="0.25">
      <c r="A136" s="189">
        <v>137</v>
      </c>
      <c r="B136" s="153" t="s">
        <v>33</v>
      </c>
      <c r="C136" s="169" t="s">
        <v>462</v>
      </c>
      <c r="D136" s="169" t="s">
        <v>463</v>
      </c>
      <c r="E136" s="165" t="s">
        <v>494</v>
      </c>
      <c r="F136" s="165" t="s">
        <v>495</v>
      </c>
      <c r="G136" s="149" t="s">
        <v>496</v>
      </c>
      <c r="H136" s="140">
        <v>1</v>
      </c>
      <c r="I136" s="141">
        <v>1</v>
      </c>
      <c r="J136" s="141"/>
      <c r="K136" s="141"/>
      <c r="L136" s="141"/>
      <c r="M136" s="141"/>
      <c r="N136" s="141">
        <v>1</v>
      </c>
      <c r="O136" s="141" t="s">
        <v>109</v>
      </c>
      <c r="P136" s="148"/>
      <c r="Q136" s="148"/>
      <c r="R136" s="142">
        <v>2500</v>
      </c>
      <c r="S136" s="142">
        <v>75</v>
      </c>
      <c r="T136" s="153" t="s">
        <v>32</v>
      </c>
    </row>
    <row r="137" spans="1:20" s="31" customFormat="1" x14ac:dyDescent="0.25">
      <c r="A137" s="189">
        <v>138</v>
      </c>
      <c r="B137" s="139" t="s">
        <v>33</v>
      </c>
      <c r="C137" s="169" t="s">
        <v>462</v>
      </c>
      <c r="D137" s="169" t="s">
        <v>463</v>
      </c>
      <c r="E137" s="165" t="s">
        <v>497</v>
      </c>
      <c r="F137" s="165" t="s">
        <v>498</v>
      </c>
      <c r="G137" s="149" t="s">
        <v>499</v>
      </c>
      <c r="H137" s="140">
        <v>1</v>
      </c>
      <c r="I137" s="141">
        <v>1</v>
      </c>
      <c r="J137" s="141"/>
      <c r="K137" s="141"/>
      <c r="L137" s="141"/>
      <c r="M137" s="141"/>
      <c r="N137" s="141">
        <v>1</v>
      </c>
      <c r="O137" s="141" t="s">
        <v>109</v>
      </c>
      <c r="P137" s="148"/>
      <c r="Q137" s="148"/>
      <c r="R137" s="142">
        <v>2500</v>
      </c>
      <c r="S137" s="142">
        <v>75</v>
      </c>
      <c r="T137" s="153" t="s">
        <v>32</v>
      </c>
    </row>
    <row r="138" spans="1:20" s="31" customFormat="1" x14ac:dyDescent="0.25">
      <c r="A138" s="189">
        <v>139</v>
      </c>
      <c r="B138" s="153" t="s">
        <v>33</v>
      </c>
      <c r="C138" s="169" t="s">
        <v>462</v>
      </c>
      <c r="D138" s="169" t="s">
        <v>463</v>
      </c>
      <c r="E138" s="165" t="s">
        <v>500</v>
      </c>
      <c r="F138" s="165" t="s">
        <v>501</v>
      </c>
      <c r="G138" s="149" t="s">
        <v>502</v>
      </c>
      <c r="H138" s="140">
        <v>1</v>
      </c>
      <c r="I138" s="141">
        <v>1</v>
      </c>
      <c r="J138" s="141"/>
      <c r="K138" s="141"/>
      <c r="L138" s="141"/>
      <c r="M138" s="141"/>
      <c r="N138" s="141">
        <v>1</v>
      </c>
      <c r="O138" s="141" t="s">
        <v>109</v>
      </c>
      <c r="P138" s="148"/>
      <c r="Q138" s="148"/>
      <c r="R138" s="142">
        <v>2500</v>
      </c>
      <c r="S138" s="142">
        <v>75</v>
      </c>
      <c r="T138" s="153" t="s">
        <v>32</v>
      </c>
    </row>
    <row r="139" spans="1:20" s="31" customFormat="1" x14ac:dyDescent="0.25">
      <c r="A139" s="189">
        <v>140</v>
      </c>
      <c r="B139" s="139" t="s">
        <v>33</v>
      </c>
      <c r="C139" s="169" t="s">
        <v>462</v>
      </c>
      <c r="D139" s="169" t="s">
        <v>463</v>
      </c>
      <c r="E139" s="168" t="s">
        <v>503</v>
      </c>
      <c r="F139" s="165" t="s">
        <v>504</v>
      </c>
      <c r="G139" s="149" t="s">
        <v>505</v>
      </c>
      <c r="H139" s="140">
        <v>1</v>
      </c>
      <c r="I139" s="141">
        <v>1</v>
      </c>
      <c r="J139" s="141"/>
      <c r="K139" s="141"/>
      <c r="L139" s="141"/>
      <c r="M139" s="141"/>
      <c r="N139" s="141">
        <v>1</v>
      </c>
      <c r="O139" s="141" t="s">
        <v>109</v>
      </c>
      <c r="P139" s="148"/>
      <c r="Q139" s="148"/>
      <c r="R139" s="142">
        <v>2500</v>
      </c>
      <c r="S139" s="142">
        <v>75</v>
      </c>
      <c r="T139" s="153" t="s">
        <v>32</v>
      </c>
    </row>
    <row r="140" spans="1:20" s="31" customFormat="1" x14ac:dyDescent="0.25">
      <c r="A140" s="189">
        <v>141</v>
      </c>
      <c r="B140" s="153" t="s">
        <v>33</v>
      </c>
      <c r="C140" s="169" t="s">
        <v>462</v>
      </c>
      <c r="D140" s="169" t="s">
        <v>463</v>
      </c>
      <c r="E140" s="168" t="s">
        <v>506</v>
      </c>
      <c r="F140" s="165" t="s">
        <v>507</v>
      </c>
      <c r="G140" s="149" t="s">
        <v>508</v>
      </c>
      <c r="H140" s="140">
        <v>1</v>
      </c>
      <c r="I140" s="141">
        <v>1</v>
      </c>
      <c r="J140" s="141"/>
      <c r="K140" s="141"/>
      <c r="L140" s="141"/>
      <c r="M140" s="141"/>
      <c r="N140" s="141">
        <v>1</v>
      </c>
      <c r="O140" s="141" t="s">
        <v>109</v>
      </c>
      <c r="P140" s="148"/>
      <c r="Q140" s="148"/>
      <c r="R140" s="142">
        <v>2500</v>
      </c>
      <c r="S140" s="142">
        <v>75</v>
      </c>
      <c r="T140" s="153" t="s">
        <v>32</v>
      </c>
    </row>
    <row r="141" spans="1:20" s="31" customFormat="1" x14ac:dyDescent="0.25">
      <c r="A141" s="189">
        <v>142</v>
      </c>
      <c r="B141" s="139" t="s">
        <v>33</v>
      </c>
      <c r="C141" s="169" t="s">
        <v>462</v>
      </c>
      <c r="D141" s="169" t="s">
        <v>463</v>
      </c>
      <c r="E141" s="168" t="s">
        <v>509</v>
      </c>
      <c r="F141" s="165" t="s">
        <v>510</v>
      </c>
      <c r="G141" s="149" t="s">
        <v>511</v>
      </c>
      <c r="H141" s="140">
        <v>1</v>
      </c>
      <c r="I141" s="141">
        <v>1</v>
      </c>
      <c r="J141" s="141"/>
      <c r="K141" s="141"/>
      <c r="L141" s="141"/>
      <c r="M141" s="141"/>
      <c r="N141" s="141">
        <v>1</v>
      </c>
      <c r="O141" s="141" t="s">
        <v>109</v>
      </c>
      <c r="P141" s="148"/>
      <c r="Q141" s="148"/>
      <c r="R141" s="142">
        <v>2500</v>
      </c>
      <c r="S141" s="142">
        <v>75</v>
      </c>
      <c r="T141" s="153" t="s">
        <v>32</v>
      </c>
    </row>
    <row r="142" spans="1:20" s="31" customFormat="1" x14ac:dyDescent="0.25">
      <c r="A142" s="189">
        <v>143</v>
      </c>
      <c r="B142" s="153" t="s">
        <v>33</v>
      </c>
      <c r="C142" s="169" t="s">
        <v>462</v>
      </c>
      <c r="D142" s="169" t="s">
        <v>463</v>
      </c>
      <c r="E142" s="168" t="s">
        <v>512</v>
      </c>
      <c r="F142" s="165" t="s">
        <v>513</v>
      </c>
      <c r="G142" s="149" t="s">
        <v>514</v>
      </c>
      <c r="H142" s="140">
        <v>1</v>
      </c>
      <c r="I142" s="141">
        <v>1</v>
      </c>
      <c r="J142" s="141"/>
      <c r="K142" s="141"/>
      <c r="L142" s="141"/>
      <c r="M142" s="141"/>
      <c r="N142" s="141">
        <v>1</v>
      </c>
      <c r="O142" s="141" t="s">
        <v>109</v>
      </c>
      <c r="P142" s="148"/>
      <c r="Q142" s="148"/>
      <c r="R142" s="142">
        <v>2500</v>
      </c>
      <c r="S142" s="142">
        <v>75</v>
      </c>
      <c r="T142" s="153" t="s">
        <v>32</v>
      </c>
    </row>
    <row r="143" spans="1:20" s="31" customFormat="1" x14ac:dyDescent="0.25">
      <c r="A143" s="189">
        <v>144</v>
      </c>
      <c r="B143" s="139" t="s">
        <v>33</v>
      </c>
      <c r="C143" s="169" t="s">
        <v>462</v>
      </c>
      <c r="D143" s="169" t="s">
        <v>463</v>
      </c>
      <c r="E143" s="168" t="s">
        <v>515</v>
      </c>
      <c r="F143" s="165" t="s">
        <v>516</v>
      </c>
      <c r="G143" s="149" t="s">
        <v>517</v>
      </c>
      <c r="H143" s="140">
        <v>1</v>
      </c>
      <c r="I143" s="141">
        <v>1</v>
      </c>
      <c r="J143" s="141"/>
      <c r="K143" s="141"/>
      <c r="L143" s="141"/>
      <c r="M143" s="141"/>
      <c r="N143" s="141">
        <v>1</v>
      </c>
      <c r="O143" s="141" t="s">
        <v>109</v>
      </c>
      <c r="P143" s="148"/>
      <c r="Q143" s="148"/>
      <c r="R143" s="142">
        <v>2500</v>
      </c>
      <c r="S143" s="142">
        <v>75</v>
      </c>
      <c r="T143" s="153" t="s">
        <v>32</v>
      </c>
    </row>
    <row r="144" spans="1:20" s="31" customFormat="1" x14ac:dyDescent="0.25">
      <c r="A144" s="189">
        <v>145</v>
      </c>
      <c r="B144" s="153" t="s">
        <v>33</v>
      </c>
      <c r="C144" s="169" t="s">
        <v>462</v>
      </c>
      <c r="D144" s="169" t="s">
        <v>463</v>
      </c>
      <c r="E144" s="168" t="s">
        <v>518</v>
      </c>
      <c r="F144" s="165" t="s">
        <v>519</v>
      </c>
      <c r="G144" s="149" t="s">
        <v>520</v>
      </c>
      <c r="H144" s="140">
        <v>1</v>
      </c>
      <c r="I144" s="141">
        <v>1</v>
      </c>
      <c r="J144" s="141"/>
      <c r="K144" s="141"/>
      <c r="L144" s="141"/>
      <c r="M144" s="141"/>
      <c r="N144" s="141">
        <v>1</v>
      </c>
      <c r="O144" s="141" t="s">
        <v>109</v>
      </c>
      <c r="P144" s="148"/>
      <c r="Q144" s="148"/>
      <c r="R144" s="142">
        <v>2500</v>
      </c>
      <c r="S144" s="142">
        <v>75</v>
      </c>
      <c r="T144" s="153" t="s">
        <v>32</v>
      </c>
    </row>
    <row r="145" spans="1:20" s="31" customFormat="1" x14ac:dyDescent="0.25">
      <c r="A145" s="189">
        <v>146</v>
      </c>
      <c r="B145" s="139" t="s">
        <v>33</v>
      </c>
      <c r="C145" s="169" t="s">
        <v>462</v>
      </c>
      <c r="D145" s="169" t="s">
        <v>463</v>
      </c>
      <c r="E145" s="168" t="s">
        <v>521</v>
      </c>
      <c r="F145" s="165" t="s">
        <v>522</v>
      </c>
      <c r="G145" s="149" t="s">
        <v>523</v>
      </c>
      <c r="H145" s="140">
        <v>1</v>
      </c>
      <c r="I145" s="141">
        <v>1</v>
      </c>
      <c r="J145" s="141"/>
      <c r="K145" s="141"/>
      <c r="L145" s="141"/>
      <c r="M145" s="141"/>
      <c r="N145" s="141">
        <v>1</v>
      </c>
      <c r="O145" s="141" t="s">
        <v>109</v>
      </c>
      <c r="P145" s="148"/>
      <c r="Q145" s="148"/>
      <c r="R145" s="142">
        <v>2500</v>
      </c>
      <c r="S145" s="142">
        <v>75</v>
      </c>
      <c r="T145" s="153" t="s">
        <v>32</v>
      </c>
    </row>
    <row r="146" spans="1:20" s="31" customFormat="1" x14ac:dyDescent="0.25">
      <c r="A146" s="189">
        <v>147</v>
      </c>
      <c r="B146" s="153" t="s">
        <v>33</v>
      </c>
      <c r="C146" s="169" t="s">
        <v>462</v>
      </c>
      <c r="D146" s="169" t="s">
        <v>463</v>
      </c>
      <c r="E146" s="168" t="s">
        <v>524</v>
      </c>
      <c r="F146" s="165" t="s">
        <v>525</v>
      </c>
      <c r="G146" s="149" t="s">
        <v>526</v>
      </c>
      <c r="H146" s="140">
        <v>1</v>
      </c>
      <c r="I146" s="141">
        <v>1</v>
      </c>
      <c r="J146" s="141"/>
      <c r="K146" s="141"/>
      <c r="L146" s="141"/>
      <c r="M146" s="141"/>
      <c r="N146" s="141">
        <v>1</v>
      </c>
      <c r="O146" s="141" t="s">
        <v>109</v>
      </c>
      <c r="P146" s="148"/>
      <c r="Q146" s="148"/>
      <c r="R146" s="142">
        <v>2500</v>
      </c>
      <c r="S146" s="142">
        <v>75</v>
      </c>
      <c r="T146" s="153" t="s">
        <v>32</v>
      </c>
    </row>
    <row r="147" spans="1:20" s="31" customFormat="1" x14ac:dyDescent="0.25">
      <c r="A147" s="189">
        <v>148</v>
      </c>
      <c r="B147" s="139" t="s">
        <v>33</v>
      </c>
      <c r="C147" s="169" t="s">
        <v>462</v>
      </c>
      <c r="D147" s="169" t="s">
        <v>463</v>
      </c>
      <c r="E147" s="168" t="s">
        <v>527</v>
      </c>
      <c r="F147" s="165" t="s">
        <v>528</v>
      </c>
      <c r="G147" s="149" t="s">
        <v>529</v>
      </c>
      <c r="H147" s="140">
        <v>1</v>
      </c>
      <c r="I147" s="141">
        <v>1</v>
      </c>
      <c r="J147" s="141"/>
      <c r="K147" s="141"/>
      <c r="L147" s="141"/>
      <c r="M147" s="141"/>
      <c r="N147" s="141">
        <v>1</v>
      </c>
      <c r="O147" s="141" t="s">
        <v>109</v>
      </c>
      <c r="P147" s="148"/>
      <c r="Q147" s="148"/>
      <c r="R147" s="142">
        <v>2500</v>
      </c>
      <c r="S147" s="142">
        <v>75</v>
      </c>
      <c r="T147" s="153" t="s">
        <v>32</v>
      </c>
    </row>
    <row r="148" spans="1:20" s="31" customFormat="1" x14ac:dyDescent="0.25">
      <c r="A148" s="189">
        <v>149</v>
      </c>
      <c r="B148" s="153" t="s">
        <v>33</v>
      </c>
      <c r="C148" s="169" t="s">
        <v>462</v>
      </c>
      <c r="D148" s="169" t="s">
        <v>463</v>
      </c>
      <c r="E148" s="168" t="s">
        <v>530</v>
      </c>
      <c r="F148" s="165" t="s">
        <v>531</v>
      </c>
      <c r="G148" s="149" t="s">
        <v>532</v>
      </c>
      <c r="H148" s="140">
        <v>1</v>
      </c>
      <c r="I148" s="141">
        <v>1</v>
      </c>
      <c r="J148" s="141"/>
      <c r="K148" s="141"/>
      <c r="L148" s="141"/>
      <c r="M148" s="141"/>
      <c r="N148" s="141">
        <v>1</v>
      </c>
      <c r="O148" s="141" t="s">
        <v>109</v>
      </c>
      <c r="P148" s="148"/>
      <c r="Q148" s="148"/>
      <c r="R148" s="142">
        <v>2500</v>
      </c>
      <c r="S148" s="142">
        <v>75</v>
      </c>
      <c r="T148" s="153" t="s">
        <v>32</v>
      </c>
    </row>
    <row r="149" spans="1:20" s="31" customFormat="1" x14ac:dyDescent="0.25">
      <c r="A149" s="189">
        <v>150</v>
      </c>
      <c r="B149" s="139" t="s">
        <v>33</v>
      </c>
      <c r="C149" s="169" t="s">
        <v>462</v>
      </c>
      <c r="D149" s="169" t="s">
        <v>463</v>
      </c>
      <c r="E149" s="168" t="s">
        <v>533</v>
      </c>
      <c r="F149" s="165" t="s">
        <v>534</v>
      </c>
      <c r="G149" s="149" t="s">
        <v>535</v>
      </c>
      <c r="H149" s="140">
        <v>1</v>
      </c>
      <c r="I149" s="141">
        <v>1</v>
      </c>
      <c r="J149" s="141"/>
      <c r="K149" s="141"/>
      <c r="L149" s="141"/>
      <c r="M149" s="141"/>
      <c r="N149" s="141">
        <v>1</v>
      </c>
      <c r="O149" s="141" t="s">
        <v>109</v>
      </c>
      <c r="P149" s="148"/>
      <c r="Q149" s="148"/>
      <c r="R149" s="142">
        <v>2500</v>
      </c>
      <c r="S149" s="142">
        <v>75</v>
      </c>
      <c r="T149" s="153" t="s">
        <v>32</v>
      </c>
    </row>
    <row r="150" spans="1:20" s="31" customFormat="1" x14ac:dyDescent="0.25">
      <c r="A150" s="189">
        <v>151</v>
      </c>
      <c r="B150" s="153" t="s">
        <v>33</v>
      </c>
      <c r="C150" s="169" t="s">
        <v>462</v>
      </c>
      <c r="D150" s="169" t="s">
        <v>463</v>
      </c>
      <c r="E150" s="168" t="s">
        <v>536</v>
      </c>
      <c r="F150" s="165" t="s">
        <v>537</v>
      </c>
      <c r="G150" s="149" t="s">
        <v>538</v>
      </c>
      <c r="H150" s="140">
        <v>1</v>
      </c>
      <c r="I150" s="141">
        <v>1</v>
      </c>
      <c r="J150" s="141"/>
      <c r="K150" s="141"/>
      <c r="L150" s="141"/>
      <c r="M150" s="141"/>
      <c r="N150" s="141">
        <v>1</v>
      </c>
      <c r="O150" s="141" t="s">
        <v>109</v>
      </c>
      <c r="P150" s="148"/>
      <c r="Q150" s="148"/>
      <c r="R150" s="142">
        <v>2500</v>
      </c>
      <c r="S150" s="142">
        <v>75</v>
      </c>
      <c r="T150" s="153" t="s">
        <v>32</v>
      </c>
    </row>
    <row r="151" spans="1:20" s="31" customFormat="1" x14ac:dyDescent="0.25">
      <c r="A151" s="189">
        <v>152</v>
      </c>
      <c r="B151" s="139" t="s">
        <v>33</v>
      </c>
      <c r="C151" s="169" t="s">
        <v>462</v>
      </c>
      <c r="D151" s="169" t="s">
        <v>463</v>
      </c>
      <c r="E151" s="165" t="s">
        <v>539</v>
      </c>
      <c r="F151" s="165" t="s">
        <v>540</v>
      </c>
      <c r="G151" s="149" t="s">
        <v>541</v>
      </c>
      <c r="H151" s="140">
        <v>1</v>
      </c>
      <c r="I151" s="141">
        <v>1</v>
      </c>
      <c r="J151" s="141"/>
      <c r="K151" s="141"/>
      <c r="L151" s="141"/>
      <c r="M151" s="141"/>
      <c r="N151" s="141">
        <v>1</v>
      </c>
      <c r="O151" s="141" t="s">
        <v>109</v>
      </c>
      <c r="P151" s="148"/>
      <c r="Q151" s="148"/>
      <c r="R151" s="142">
        <v>2500</v>
      </c>
      <c r="S151" s="142">
        <v>75</v>
      </c>
      <c r="T151" s="153" t="s">
        <v>32</v>
      </c>
    </row>
    <row r="152" spans="1:20" s="31" customFormat="1" x14ac:dyDescent="0.25">
      <c r="A152" s="189">
        <v>153</v>
      </c>
      <c r="B152" s="153" t="s">
        <v>33</v>
      </c>
      <c r="C152" s="169" t="s">
        <v>462</v>
      </c>
      <c r="D152" s="169" t="s">
        <v>463</v>
      </c>
      <c r="E152" s="165" t="s">
        <v>542</v>
      </c>
      <c r="F152" s="165" t="s">
        <v>543</v>
      </c>
      <c r="G152" s="149" t="s">
        <v>544</v>
      </c>
      <c r="H152" s="140">
        <v>1</v>
      </c>
      <c r="I152" s="141">
        <v>1</v>
      </c>
      <c r="J152" s="141"/>
      <c r="K152" s="141"/>
      <c r="L152" s="141"/>
      <c r="M152" s="141"/>
      <c r="N152" s="141">
        <v>1</v>
      </c>
      <c r="O152" s="141" t="s">
        <v>109</v>
      </c>
      <c r="P152" s="148"/>
      <c r="Q152" s="148"/>
      <c r="R152" s="142">
        <v>2500</v>
      </c>
      <c r="S152" s="142">
        <v>75</v>
      </c>
      <c r="T152" s="153" t="s">
        <v>32</v>
      </c>
    </row>
    <row r="153" spans="1:20" s="31" customFormat="1" x14ac:dyDescent="0.25">
      <c r="A153" s="189">
        <v>154</v>
      </c>
      <c r="B153" s="139" t="s">
        <v>33</v>
      </c>
      <c r="C153" s="169" t="s">
        <v>462</v>
      </c>
      <c r="D153" s="169" t="s">
        <v>463</v>
      </c>
      <c r="E153" s="166" t="s">
        <v>545</v>
      </c>
      <c r="F153" s="166" t="s">
        <v>546</v>
      </c>
      <c r="G153" s="153" t="s">
        <v>547</v>
      </c>
      <c r="H153" s="140">
        <v>1</v>
      </c>
      <c r="I153" s="141">
        <v>1</v>
      </c>
      <c r="J153" s="141"/>
      <c r="K153" s="141"/>
      <c r="L153" s="141"/>
      <c r="M153" s="141"/>
      <c r="N153" s="141">
        <v>1</v>
      </c>
      <c r="O153" s="141" t="s">
        <v>109</v>
      </c>
      <c r="P153" s="147"/>
      <c r="Q153" s="148"/>
      <c r="R153" s="142">
        <v>2500</v>
      </c>
      <c r="S153" s="142">
        <v>75</v>
      </c>
      <c r="T153" s="153" t="s">
        <v>32</v>
      </c>
    </row>
    <row r="154" spans="1:20" s="31" customFormat="1" x14ac:dyDescent="0.25">
      <c r="A154" s="189">
        <v>155</v>
      </c>
      <c r="B154" s="153" t="s">
        <v>33</v>
      </c>
      <c r="C154" s="169" t="s">
        <v>462</v>
      </c>
      <c r="D154" s="169" t="s">
        <v>463</v>
      </c>
      <c r="E154" s="166" t="s">
        <v>548</v>
      </c>
      <c r="F154" s="166" t="s">
        <v>549</v>
      </c>
      <c r="G154" s="153" t="s">
        <v>550</v>
      </c>
      <c r="H154" s="140">
        <v>1</v>
      </c>
      <c r="I154" s="141">
        <v>1</v>
      </c>
      <c r="J154" s="141"/>
      <c r="K154" s="141"/>
      <c r="L154" s="141"/>
      <c r="M154" s="141"/>
      <c r="N154" s="141">
        <v>1</v>
      </c>
      <c r="O154" s="141" t="s">
        <v>109</v>
      </c>
      <c r="P154" s="167"/>
      <c r="Q154" s="167"/>
      <c r="R154" s="155">
        <v>2500</v>
      </c>
      <c r="S154" s="155">
        <v>75</v>
      </c>
      <c r="T154" s="153" t="s">
        <v>32</v>
      </c>
    </row>
    <row r="155" spans="1:20" s="31" customFormat="1" x14ac:dyDescent="0.25">
      <c r="A155" s="189">
        <v>156</v>
      </c>
      <c r="B155" s="139" t="s">
        <v>33</v>
      </c>
      <c r="C155" s="169" t="s">
        <v>462</v>
      </c>
      <c r="D155" s="169" t="s">
        <v>463</v>
      </c>
      <c r="E155" s="166" t="s">
        <v>551</v>
      </c>
      <c r="F155" s="166" t="s">
        <v>552</v>
      </c>
      <c r="G155" s="153" t="s">
        <v>553</v>
      </c>
      <c r="H155" s="140">
        <v>1</v>
      </c>
      <c r="I155" s="141">
        <v>1</v>
      </c>
      <c r="J155" s="141"/>
      <c r="K155" s="141"/>
      <c r="L155" s="141"/>
      <c r="M155" s="141"/>
      <c r="N155" s="141">
        <v>1</v>
      </c>
      <c r="O155" s="141" t="s">
        <v>109</v>
      </c>
      <c r="P155" s="167"/>
      <c r="Q155" s="167"/>
      <c r="R155" s="155">
        <v>2500</v>
      </c>
      <c r="S155" s="155">
        <v>75</v>
      </c>
      <c r="T155" s="153" t="s">
        <v>32</v>
      </c>
    </row>
    <row r="156" spans="1:20" s="31" customFormat="1" x14ac:dyDescent="0.25">
      <c r="A156" s="189">
        <v>157</v>
      </c>
      <c r="B156" s="153" t="s">
        <v>33</v>
      </c>
      <c r="C156" s="169" t="s">
        <v>462</v>
      </c>
      <c r="D156" s="169" t="s">
        <v>463</v>
      </c>
      <c r="E156" s="166" t="s">
        <v>554</v>
      </c>
      <c r="F156" s="166" t="s">
        <v>555</v>
      </c>
      <c r="G156" s="153" t="s">
        <v>556</v>
      </c>
      <c r="H156" s="140">
        <v>1</v>
      </c>
      <c r="I156" s="141">
        <v>1</v>
      </c>
      <c r="J156" s="141"/>
      <c r="K156" s="141"/>
      <c r="L156" s="141"/>
      <c r="M156" s="141"/>
      <c r="N156" s="141">
        <v>1</v>
      </c>
      <c r="O156" s="153" t="s">
        <v>109</v>
      </c>
      <c r="P156" s="167"/>
      <c r="Q156" s="167"/>
      <c r="R156" s="155">
        <v>2500</v>
      </c>
      <c r="S156" s="155">
        <v>75</v>
      </c>
      <c r="T156" s="153" t="s">
        <v>32</v>
      </c>
    </row>
    <row r="157" spans="1:20" s="31" customFormat="1" x14ac:dyDescent="0.25">
      <c r="A157" s="189">
        <v>158</v>
      </c>
      <c r="B157" s="139" t="s">
        <v>33</v>
      </c>
      <c r="C157" s="169" t="s">
        <v>462</v>
      </c>
      <c r="D157" s="169" t="s">
        <v>463</v>
      </c>
      <c r="E157" s="166" t="s">
        <v>557</v>
      </c>
      <c r="F157" s="166" t="s">
        <v>558</v>
      </c>
      <c r="G157" s="153" t="s">
        <v>559</v>
      </c>
      <c r="H157" s="140">
        <v>1</v>
      </c>
      <c r="I157" s="141">
        <v>1</v>
      </c>
      <c r="J157" s="141"/>
      <c r="K157" s="141"/>
      <c r="L157" s="141"/>
      <c r="M157" s="141"/>
      <c r="N157" s="141">
        <v>1</v>
      </c>
      <c r="O157" s="141" t="s">
        <v>109</v>
      </c>
      <c r="P157" s="167"/>
      <c r="Q157" s="167"/>
      <c r="R157" s="155">
        <v>2500</v>
      </c>
      <c r="S157" s="155">
        <v>75</v>
      </c>
      <c r="T157" s="153" t="s">
        <v>32</v>
      </c>
    </row>
    <row r="158" spans="1:20" s="31" customFormat="1" x14ac:dyDescent="0.25">
      <c r="A158" s="189">
        <v>159</v>
      </c>
      <c r="B158" s="153" t="s">
        <v>33</v>
      </c>
      <c r="C158" s="169" t="s">
        <v>462</v>
      </c>
      <c r="D158" s="169" t="s">
        <v>463</v>
      </c>
      <c r="E158" s="165" t="s">
        <v>560</v>
      </c>
      <c r="F158" s="165" t="s">
        <v>561</v>
      </c>
      <c r="G158" s="149" t="s">
        <v>562</v>
      </c>
      <c r="H158" s="140">
        <v>1</v>
      </c>
      <c r="I158" s="141">
        <v>1</v>
      </c>
      <c r="J158" s="141"/>
      <c r="K158" s="141"/>
      <c r="L158" s="141"/>
      <c r="M158" s="141"/>
      <c r="N158" s="141">
        <v>1</v>
      </c>
      <c r="O158" s="141" t="s">
        <v>109</v>
      </c>
      <c r="P158" s="147"/>
      <c r="Q158" s="148"/>
      <c r="R158" s="142">
        <v>2500</v>
      </c>
      <c r="S158" s="142">
        <v>75</v>
      </c>
      <c r="T158" s="153" t="s">
        <v>32</v>
      </c>
    </row>
    <row r="159" spans="1:20" s="31" customFormat="1" x14ac:dyDescent="0.25">
      <c r="A159" s="189">
        <v>160</v>
      </c>
      <c r="B159" s="139" t="s">
        <v>33</v>
      </c>
      <c r="C159" s="169" t="s">
        <v>462</v>
      </c>
      <c r="D159" s="169" t="s">
        <v>463</v>
      </c>
      <c r="E159" s="145" t="s">
        <v>563</v>
      </c>
      <c r="F159" s="145" t="s">
        <v>564</v>
      </c>
      <c r="G159" s="141" t="s">
        <v>565</v>
      </c>
      <c r="H159" s="140">
        <v>1</v>
      </c>
      <c r="I159" s="141">
        <v>1</v>
      </c>
      <c r="J159" s="141"/>
      <c r="K159" s="141"/>
      <c r="L159" s="141"/>
      <c r="M159" s="141"/>
      <c r="N159" s="141">
        <v>1</v>
      </c>
      <c r="O159" s="141" t="s">
        <v>109</v>
      </c>
      <c r="P159" s="148"/>
      <c r="Q159" s="148"/>
      <c r="R159" s="142">
        <v>2500</v>
      </c>
      <c r="S159" s="142">
        <v>75</v>
      </c>
      <c r="T159" s="153" t="s">
        <v>32</v>
      </c>
    </row>
    <row r="160" spans="1:20" s="31" customFormat="1" x14ac:dyDescent="0.25">
      <c r="A160" s="189">
        <v>161</v>
      </c>
      <c r="B160" s="153" t="s">
        <v>33</v>
      </c>
      <c r="C160" s="169" t="s">
        <v>462</v>
      </c>
      <c r="D160" s="169" t="s">
        <v>463</v>
      </c>
      <c r="E160" s="145" t="s">
        <v>566</v>
      </c>
      <c r="F160" s="145" t="s">
        <v>567</v>
      </c>
      <c r="G160" s="141" t="s">
        <v>568</v>
      </c>
      <c r="H160" s="140">
        <v>1</v>
      </c>
      <c r="I160" s="141">
        <v>1</v>
      </c>
      <c r="J160" s="141"/>
      <c r="K160" s="141"/>
      <c r="L160" s="141"/>
      <c r="M160" s="141"/>
      <c r="N160" s="141">
        <v>1</v>
      </c>
      <c r="O160" s="141" t="s">
        <v>109</v>
      </c>
      <c r="P160" s="148"/>
      <c r="Q160" s="148"/>
      <c r="R160" s="142">
        <v>2500</v>
      </c>
      <c r="S160" s="142">
        <v>75</v>
      </c>
      <c r="T160" s="153" t="s">
        <v>32</v>
      </c>
    </row>
    <row r="161" spans="1:20" s="31" customFormat="1" x14ac:dyDescent="0.25">
      <c r="A161" s="189">
        <v>162</v>
      </c>
      <c r="B161" s="139" t="s">
        <v>33</v>
      </c>
      <c r="C161" s="169" t="s">
        <v>462</v>
      </c>
      <c r="D161" s="169" t="s">
        <v>463</v>
      </c>
      <c r="E161" s="145" t="s">
        <v>569</v>
      </c>
      <c r="F161" s="145" t="s">
        <v>570</v>
      </c>
      <c r="G161" s="141" t="s">
        <v>571</v>
      </c>
      <c r="H161" s="140">
        <v>1</v>
      </c>
      <c r="I161" s="141">
        <v>1</v>
      </c>
      <c r="J161" s="141"/>
      <c r="K161" s="141"/>
      <c r="L161" s="141"/>
      <c r="M161" s="141"/>
      <c r="N161" s="141">
        <v>1</v>
      </c>
      <c r="O161" s="141" t="s">
        <v>109</v>
      </c>
      <c r="P161" s="148"/>
      <c r="Q161" s="148"/>
      <c r="R161" s="142">
        <v>2500</v>
      </c>
      <c r="S161" s="142">
        <v>75</v>
      </c>
      <c r="T161" s="153" t="s">
        <v>32</v>
      </c>
    </row>
    <row r="162" spans="1:20" s="31" customFormat="1" x14ac:dyDescent="0.25">
      <c r="A162" s="189">
        <v>163</v>
      </c>
      <c r="B162" s="153" t="s">
        <v>33</v>
      </c>
      <c r="C162" s="169" t="s">
        <v>462</v>
      </c>
      <c r="D162" s="169" t="s">
        <v>463</v>
      </c>
      <c r="E162" s="145" t="s">
        <v>572</v>
      </c>
      <c r="F162" s="145" t="s">
        <v>573</v>
      </c>
      <c r="G162" s="141" t="s">
        <v>574</v>
      </c>
      <c r="H162" s="140">
        <v>1</v>
      </c>
      <c r="I162" s="141">
        <v>1</v>
      </c>
      <c r="J162" s="141"/>
      <c r="K162" s="141"/>
      <c r="L162" s="141"/>
      <c r="M162" s="141"/>
      <c r="N162" s="141">
        <v>1</v>
      </c>
      <c r="O162" s="141" t="s">
        <v>109</v>
      </c>
      <c r="P162" s="148"/>
      <c r="Q162" s="148"/>
      <c r="R162" s="142">
        <v>2500</v>
      </c>
      <c r="S162" s="142">
        <v>75</v>
      </c>
      <c r="T162" s="153" t="s">
        <v>32</v>
      </c>
    </row>
    <row r="163" spans="1:20" s="31" customFormat="1" x14ac:dyDescent="0.25">
      <c r="A163" s="189">
        <v>164</v>
      </c>
      <c r="B163" s="139" t="s">
        <v>33</v>
      </c>
      <c r="C163" s="169" t="s">
        <v>462</v>
      </c>
      <c r="D163" s="169" t="s">
        <v>463</v>
      </c>
      <c r="E163" s="145" t="s">
        <v>575</v>
      </c>
      <c r="F163" s="145" t="s">
        <v>576</v>
      </c>
      <c r="G163" s="141" t="s">
        <v>577</v>
      </c>
      <c r="H163" s="140">
        <v>1</v>
      </c>
      <c r="I163" s="141">
        <v>1</v>
      </c>
      <c r="J163" s="141"/>
      <c r="K163" s="141"/>
      <c r="L163" s="141"/>
      <c r="M163" s="141"/>
      <c r="N163" s="141">
        <v>1</v>
      </c>
      <c r="O163" s="141" t="s">
        <v>109</v>
      </c>
      <c r="P163" s="148"/>
      <c r="Q163" s="148"/>
      <c r="R163" s="142">
        <v>2500</v>
      </c>
      <c r="S163" s="142">
        <v>75</v>
      </c>
      <c r="T163" s="153" t="s">
        <v>32</v>
      </c>
    </row>
    <row r="164" spans="1:20" s="31" customFormat="1" x14ac:dyDescent="0.25">
      <c r="A164" s="189">
        <v>165</v>
      </c>
      <c r="B164" s="153" t="s">
        <v>33</v>
      </c>
      <c r="C164" s="169" t="s">
        <v>462</v>
      </c>
      <c r="D164" s="169" t="s">
        <v>463</v>
      </c>
      <c r="E164" s="145" t="s">
        <v>578</v>
      </c>
      <c r="F164" s="145" t="s">
        <v>579</v>
      </c>
      <c r="G164" s="141" t="s">
        <v>580</v>
      </c>
      <c r="H164" s="140">
        <v>1</v>
      </c>
      <c r="I164" s="141">
        <v>1</v>
      </c>
      <c r="J164" s="141"/>
      <c r="K164" s="141"/>
      <c r="L164" s="141"/>
      <c r="M164" s="141"/>
      <c r="N164" s="141">
        <v>1</v>
      </c>
      <c r="O164" s="141" t="s">
        <v>109</v>
      </c>
      <c r="P164" s="148"/>
      <c r="Q164" s="148"/>
      <c r="R164" s="142">
        <v>2500</v>
      </c>
      <c r="S164" s="142">
        <v>75</v>
      </c>
      <c r="T164" s="153" t="s">
        <v>32</v>
      </c>
    </row>
    <row r="165" spans="1:20" s="31" customFormat="1" x14ac:dyDescent="0.25">
      <c r="A165" s="189">
        <v>166</v>
      </c>
      <c r="B165" s="139" t="s">
        <v>33</v>
      </c>
      <c r="C165" s="169" t="s">
        <v>462</v>
      </c>
      <c r="D165" s="169" t="s">
        <v>463</v>
      </c>
      <c r="E165" s="145" t="s">
        <v>581</v>
      </c>
      <c r="F165" s="145" t="s">
        <v>582</v>
      </c>
      <c r="G165" s="141" t="s">
        <v>583</v>
      </c>
      <c r="H165" s="140">
        <v>1</v>
      </c>
      <c r="I165" s="141">
        <v>1</v>
      </c>
      <c r="J165" s="141"/>
      <c r="K165" s="141"/>
      <c r="L165" s="141"/>
      <c r="M165" s="141"/>
      <c r="N165" s="141">
        <v>1</v>
      </c>
      <c r="O165" s="141" t="s">
        <v>109</v>
      </c>
      <c r="P165" s="148"/>
      <c r="Q165" s="148"/>
      <c r="R165" s="142">
        <v>2500</v>
      </c>
      <c r="S165" s="142">
        <v>75</v>
      </c>
      <c r="T165" s="153" t="s">
        <v>32</v>
      </c>
    </row>
    <row r="166" spans="1:20" s="31" customFormat="1" x14ac:dyDescent="0.25">
      <c r="A166" s="189">
        <v>167</v>
      </c>
      <c r="B166" s="153" t="s">
        <v>33</v>
      </c>
      <c r="C166" s="169" t="s">
        <v>462</v>
      </c>
      <c r="D166" s="169" t="s">
        <v>463</v>
      </c>
      <c r="E166" s="145" t="s">
        <v>584</v>
      </c>
      <c r="F166" s="145" t="s">
        <v>585</v>
      </c>
      <c r="G166" s="141" t="s">
        <v>586</v>
      </c>
      <c r="H166" s="140">
        <v>1</v>
      </c>
      <c r="I166" s="141">
        <v>1</v>
      </c>
      <c r="J166" s="141"/>
      <c r="K166" s="141"/>
      <c r="L166" s="141"/>
      <c r="M166" s="141"/>
      <c r="N166" s="141">
        <v>1</v>
      </c>
      <c r="O166" s="141" t="s">
        <v>109</v>
      </c>
      <c r="P166" s="148"/>
      <c r="Q166" s="148"/>
      <c r="R166" s="142">
        <v>2500</v>
      </c>
      <c r="S166" s="142">
        <v>75</v>
      </c>
      <c r="T166" s="153" t="s">
        <v>32</v>
      </c>
    </row>
    <row r="167" spans="1:20" s="31" customFormat="1" x14ac:dyDescent="0.25">
      <c r="A167" s="189">
        <v>168</v>
      </c>
      <c r="B167" s="139" t="s">
        <v>33</v>
      </c>
      <c r="C167" s="169" t="s">
        <v>462</v>
      </c>
      <c r="D167" s="169" t="s">
        <v>463</v>
      </c>
      <c r="E167" s="145" t="s">
        <v>587</v>
      </c>
      <c r="F167" s="145" t="s">
        <v>588</v>
      </c>
      <c r="G167" s="141" t="s">
        <v>589</v>
      </c>
      <c r="H167" s="140">
        <v>1</v>
      </c>
      <c r="I167" s="141">
        <v>1</v>
      </c>
      <c r="J167" s="141"/>
      <c r="K167" s="141"/>
      <c r="L167" s="141"/>
      <c r="M167" s="141"/>
      <c r="N167" s="141">
        <v>1</v>
      </c>
      <c r="O167" s="141" t="s">
        <v>109</v>
      </c>
      <c r="P167" s="148"/>
      <c r="Q167" s="148"/>
      <c r="R167" s="142">
        <v>2500</v>
      </c>
      <c r="S167" s="142">
        <v>75</v>
      </c>
      <c r="T167" s="153" t="s">
        <v>32</v>
      </c>
    </row>
    <row r="168" spans="1:20" s="31" customFormat="1" x14ac:dyDescent="0.25">
      <c r="A168" s="189">
        <v>169</v>
      </c>
      <c r="B168" s="153" t="s">
        <v>33</v>
      </c>
      <c r="C168" s="169" t="s">
        <v>462</v>
      </c>
      <c r="D168" s="169" t="s">
        <v>463</v>
      </c>
      <c r="E168" s="145" t="s">
        <v>590</v>
      </c>
      <c r="F168" s="145" t="s">
        <v>591</v>
      </c>
      <c r="G168" s="141" t="s">
        <v>592</v>
      </c>
      <c r="H168" s="140">
        <v>1</v>
      </c>
      <c r="I168" s="141">
        <v>1</v>
      </c>
      <c r="J168" s="141"/>
      <c r="K168" s="141"/>
      <c r="L168" s="141"/>
      <c r="M168" s="141"/>
      <c r="N168" s="141">
        <v>1</v>
      </c>
      <c r="O168" s="141" t="s">
        <v>109</v>
      </c>
      <c r="P168" s="148"/>
      <c r="Q168" s="148"/>
      <c r="R168" s="142">
        <v>2500</v>
      </c>
      <c r="S168" s="142">
        <v>75</v>
      </c>
      <c r="T168" s="153" t="s">
        <v>32</v>
      </c>
    </row>
    <row r="169" spans="1:20" s="31" customFormat="1" x14ac:dyDescent="0.25">
      <c r="A169" s="189">
        <v>170</v>
      </c>
      <c r="B169" s="139" t="s">
        <v>33</v>
      </c>
      <c r="C169" s="169" t="s">
        <v>462</v>
      </c>
      <c r="D169" s="169" t="s">
        <v>463</v>
      </c>
      <c r="E169" s="145" t="s">
        <v>593</v>
      </c>
      <c r="F169" s="145" t="s">
        <v>594</v>
      </c>
      <c r="G169" s="141" t="s">
        <v>595</v>
      </c>
      <c r="H169" s="140">
        <v>1</v>
      </c>
      <c r="I169" s="141">
        <v>1</v>
      </c>
      <c r="J169" s="141"/>
      <c r="K169" s="141"/>
      <c r="L169" s="141"/>
      <c r="M169" s="141"/>
      <c r="N169" s="141">
        <v>1</v>
      </c>
      <c r="O169" s="141" t="s">
        <v>109</v>
      </c>
      <c r="P169" s="148"/>
      <c r="Q169" s="148"/>
      <c r="R169" s="142">
        <v>2500</v>
      </c>
      <c r="S169" s="142">
        <v>75</v>
      </c>
      <c r="T169" s="153" t="s">
        <v>32</v>
      </c>
    </row>
    <row r="170" spans="1:20" s="31" customFormat="1" x14ac:dyDescent="0.25">
      <c r="A170" s="189">
        <v>171</v>
      </c>
      <c r="B170" s="153" t="s">
        <v>33</v>
      </c>
      <c r="C170" s="169" t="s">
        <v>462</v>
      </c>
      <c r="D170" s="169" t="s">
        <v>463</v>
      </c>
      <c r="E170" s="145" t="s">
        <v>596</v>
      </c>
      <c r="F170" s="145" t="s">
        <v>597</v>
      </c>
      <c r="G170" s="141" t="s">
        <v>598</v>
      </c>
      <c r="H170" s="140">
        <v>1</v>
      </c>
      <c r="I170" s="141">
        <v>1</v>
      </c>
      <c r="J170" s="141"/>
      <c r="K170" s="141"/>
      <c r="L170" s="141"/>
      <c r="M170" s="141"/>
      <c r="N170" s="141">
        <v>1</v>
      </c>
      <c r="O170" s="141" t="s">
        <v>109</v>
      </c>
      <c r="P170" s="148"/>
      <c r="Q170" s="148"/>
      <c r="R170" s="142">
        <v>2500</v>
      </c>
      <c r="S170" s="142">
        <v>75</v>
      </c>
      <c r="T170" s="153" t="s">
        <v>32</v>
      </c>
    </row>
    <row r="171" spans="1:20" s="31" customFormat="1" x14ac:dyDescent="0.25">
      <c r="A171" s="189">
        <v>172</v>
      </c>
      <c r="B171" s="139" t="s">
        <v>33</v>
      </c>
      <c r="C171" s="169" t="s">
        <v>462</v>
      </c>
      <c r="D171" s="169" t="s">
        <v>463</v>
      </c>
      <c r="E171" s="145" t="s">
        <v>599</v>
      </c>
      <c r="F171" s="145" t="s">
        <v>600</v>
      </c>
      <c r="G171" s="141" t="s">
        <v>601</v>
      </c>
      <c r="H171" s="140">
        <v>1</v>
      </c>
      <c r="I171" s="141">
        <v>1</v>
      </c>
      <c r="J171" s="141"/>
      <c r="K171" s="141"/>
      <c r="L171" s="141"/>
      <c r="M171" s="141"/>
      <c r="N171" s="141">
        <v>1</v>
      </c>
      <c r="O171" s="141" t="s">
        <v>109</v>
      </c>
      <c r="P171" s="148"/>
      <c r="Q171" s="148"/>
      <c r="R171" s="142">
        <v>2500</v>
      </c>
      <c r="S171" s="142">
        <v>75</v>
      </c>
      <c r="T171" s="153" t="s">
        <v>32</v>
      </c>
    </row>
    <row r="172" spans="1:20" s="31" customFormat="1" x14ac:dyDescent="0.25">
      <c r="A172" s="189">
        <v>173</v>
      </c>
      <c r="B172" s="153" t="s">
        <v>33</v>
      </c>
      <c r="C172" s="169" t="s">
        <v>462</v>
      </c>
      <c r="D172" s="169" t="s">
        <v>463</v>
      </c>
      <c r="E172" s="145" t="s">
        <v>602</v>
      </c>
      <c r="F172" s="145" t="s">
        <v>603</v>
      </c>
      <c r="G172" s="141" t="s">
        <v>604</v>
      </c>
      <c r="H172" s="140">
        <v>1</v>
      </c>
      <c r="I172" s="141">
        <v>1</v>
      </c>
      <c r="J172" s="141"/>
      <c r="K172" s="141"/>
      <c r="L172" s="141"/>
      <c r="M172" s="141"/>
      <c r="N172" s="141">
        <v>1</v>
      </c>
      <c r="O172" s="141" t="s">
        <v>109</v>
      </c>
      <c r="P172" s="148"/>
      <c r="Q172" s="148"/>
      <c r="R172" s="142">
        <v>2500</v>
      </c>
      <c r="S172" s="142">
        <v>75</v>
      </c>
      <c r="T172" s="153" t="s">
        <v>32</v>
      </c>
    </row>
    <row r="173" spans="1:20" s="31" customFormat="1" x14ac:dyDescent="0.25">
      <c r="A173" s="189">
        <v>174</v>
      </c>
      <c r="B173" s="139" t="s">
        <v>33</v>
      </c>
      <c r="C173" s="169" t="s">
        <v>462</v>
      </c>
      <c r="D173" s="169" t="s">
        <v>463</v>
      </c>
      <c r="E173" s="145" t="s">
        <v>602</v>
      </c>
      <c r="F173" s="145" t="s">
        <v>603</v>
      </c>
      <c r="G173" s="141" t="s">
        <v>605</v>
      </c>
      <c r="H173" s="140">
        <v>1</v>
      </c>
      <c r="I173" s="141">
        <v>1</v>
      </c>
      <c r="J173" s="141"/>
      <c r="K173" s="141"/>
      <c r="L173" s="141"/>
      <c r="M173" s="141"/>
      <c r="N173" s="141">
        <v>1</v>
      </c>
      <c r="O173" s="141" t="s">
        <v>117</v>
      </c>
      <c r="P173" s="148"/>
      <c r="Q173" s="148"/>
      <c r="R173" s="142">
        <v>1900</v>
      </c>
      <c r="S173" s="142">
        <v>57</v>
      </c>
      <c r="T173" s="153" t="s">
        <v>32</v>
      </c>
    </row>
    <row r="174" spans="1:20" s="31" customFormat="1" x14ac:dyDescent="0.25">
      <c r="A174" s="189">
        <v>175</v>
      </c>
      <c r="B174" s="153" t="s">
        <v>33</v>
      </c>
      <c r="C174" s="169" t="s">
        <v>462</v>
      </c>
      <c r="D174" s="169" t="s">
        <v>463</v>
      </c>
      <c r="E174" s="145" t="s">
        <v>606</v>
      </c>
      <c r="F174" s="145" t="s">
        <v>607</v>
      </c>
      <c r="G174" s="141" t="s">
        <v>608</v>
      </c>
      <c r="H174" s="140">
        <v>1</v>
      </c>
      <c r="I174" s="141">
        <v>1</v>
      </c>
      <c r="J174" s="141"/>
      <c r="K174" s="141"/>
      <c r="L174" s="141"/>
      <c r="M174" s="141"/>
      <c r="N174" s="141">
        <v>2</v>
      </c>
      <c r="O174" s="141" t="s">
        <v>109</v>
      </c>
      <c r="P174" s="148"/>
      <c r="Q174" s="148"/>
      <c r="R174" s="142">
        <v>4800</v>
      </c>
      <c r="S174" s="142">
        <v>144</v>
      </c>
      <c r="T174" s="153" t="s">
        <v>32</v>
      </c>
    </row>
    <row r="175" spans="1:20" s="31" customFormat="1" x14ac:dyDescent="0.25">
      <c r="A175" s="189">
        <v>176</v>
      </c>
      <c r="B175" s="139" t="s">
        <v>33</v>
      </c>
      <c r="C175" s="169" t="s">
        <v>462</v>
      </c>
      <c r="D175" s="169" t="s">
        <v>463</v>
      </c>
      <c r="E175" s="145" t="s">
        <v>606</v>
      </c>
      <c r="F175" s="145" t="s">
        <v>607</v>
      </c>
      <c r="G175" s="141" t="s">
        <v>609</v>
      </c>
      <c r="H175" s="140">
        <v>1</v>
      </c>
      <c r="I175" s="141">
        <v>1</v>
      </c>
      <c r="J175" s="141"/>
      <c r="K175" s="141"/>
      <c r="L175" s="141"/>
      <c r="M175" s="141"/>
      <c r="N175" s="141">
        <v>1</v>
      </c>
      <c r="O175" s="141" t="s">
        <v>109</v>
      </c>
      <c r="P175" s="148"/>
      <c r="Q175" s="148"/>
      <c r="R175" s="142">
        <v>2200</v>
      </c>
      <c r="S175" s="142">
        <v>66</v>
      </c>
      <c r="T175" s="153" t="s">
        <v>32</v>
      </c>
    </row>
    <row r="176" spans="1:20" s="31" customFormat="1" x14ac:dyDescent="0.25">
      <c r="A176" s="189">
        <v>177</v>
      </c>
      <c r="B176" s="153" t="s">
        <v>33</v>
      </c>
      <c r="C176" s="169" t="s">
        <v>462</v>
      </c>
      <c r="D176" s="169" t="s">
        <v>463</v>
      </c>
      <c r="E176" s="145" t="s">
        <v>610</v>
      </c>
      <c r="F176" s="145" t="s">
        <v>611</v>
      </c>
      <c r="G176" s="141" t="s">
        <v>612</v>
      </c>
      <c r="H176" s="140">
        <v>1</v>
      </c>
      <c r="I176" s="141">
        <v>1</v>
      </c>
      <c r="J176" s="141"/>
      <c r="K176" s="141"/>
      <c r="L176" s="141"/>
      <c r="M176" s="141"/>
      <c r="N176" s="141">
        <v>2</v>
      </c>
      <c r="O176" s="141" t="s">
        <v>109</v>
      </c>
      <c r="P176" s="148"/>
      <c r="Q176" s="148"/>
      <c r="R176" s="142">
        <v>4200</v>
      </c>
      <c r="S176" s="142">
        <v>126</v>
      </c>
      <c r="T176" s="153" t="s">
        <v>32</v>
      </c>
    </row>
    <row r="177" spans="1:22" s="31" customFormat="1" x14ac:dyDescent="0.25">
      <c r="A177" s="110">
        <v>178</v>
      </c>
      <c r="B177" s="1" t="s">
        <v>33</v>
      </c>
      <c r="C177" s="163" t="s">
        <v>462</v>
      </c>
      <c r="D177" s="172" t="s">
        <v>613</v>
      </c>
      <c r="E177" s="22" t="s">
        <v>614</v>
      </c>
      <c r="F177" s="22" t="s">
        <v>615</v>
      </c>
      <c r="G177" s="6" t="s">
        <v>616</v>
      </c>
      <c r="H177" s="18">
        <v>1</v>
      </c>
      <c r="I177" s="6"/>
      <c r="J177" s="6"/>
      <c r="K177" s="6">
        <v>1</v>
      </c>
      <c r="L177" s="6"/>
      <c r="M177" s="6"/>
      <c r="N177" s="6">
        <v>5</v>
      </c>
      <c r="O177" s="6" t="s">
        <v>117</v>
      </c>
      <c r="P177" s="21">
        <v>44685</v>
      </c>
      <c r="Q177" s="21"/>
      <c r="R177" s="19">
        <v>4500</v>
      </c>
      <c r="S177" s="19">
        <v>472.5</v>
      </c>
      <c r="T177" s="173"/>
    </row>
    <row r="178" spans="1:22" s="31" customFormat="1" x14ac:dyDescent="0.25">
      <c r="A178" s="110">
        <v>179</v>
      </c>
      <c r="B178" s="128" t="s">
        <v>33</v>
      </c>
      <c r="C178" s="128" t="s">
        <v>462</v>
      </c>
      <c r="D178" s="172" t="s">
        <v>613</v>
      </c>
      <c r="E178" s="22" t="s">
        <v>614</v>
      </c>
      <c r="F178" s="22" t="s">
        <v>615</v>
      </c>
      <c r="G178" s="6" t="s">
        <v>617</v>
      </c>
      <c r="H178" s="18">
        <v>1</v>
      </c>
      <c r="I178" s="6"/>
      <c r="J178" s="6"/>
      <c r="K178" s="6">
        <v>1</v>
      </c>
      <c r="L178" s="6"/>
      <c r="M178" s="6"/>
      <c r="N178" s="6">
        <v>1</v>
      </c>
      <c r="O178" s="6" t="s">
        <v>109</v>
      </c>
      <c r="P178" s="21">
        <v>44685</v>
      </c>
      <c r="Q178" s="21"/>
      <c r="R178" s="19">
        <v>1500</v>
      </c>
      <c r="S178" s="19">
        <v>202.5</v>
      </c>
      <c r="T178" s="173"/>
    </row>
    <row r="179" spans="1:22" s="31" customFormat="1" x14ac:dyDescent="0.25">
      <c r="A179" s="110">
        <v>180</v>
      </c>
      <c r="B179" s="1" t="s">
        <v>33</v>
      </c>
      <c r="C179" s="163" t="s">
        <v>462</v>
      </c>
      <c r="D179" s="172" t="s">
        <v>613</v>
      </c>
      <c r="E179" s="22" t="s">
        <v>618</v>
      </c>
      <c r="F179" s="22" t="s">
        <v>619</v>
      </c>
      <c r="G179" s="6" t="s">
        <v>620</v>
      </c>
      <c r="H179" s="18">
        <v>1</v>
      </c>
      <c r="I179" s="6"/>
      <c r="J179" s="6"/>
      <c r="K179" s="6">
        <v>1</v>
      </c>
      <c r="L179" s="6"/>
      <c r="M179" s="6"/>
      <c r="N179" s="6">
        <v>20</v>
      </c>
      <c r="O179" s="6" t="s">
        <v>117</v>
      </c>
      <c r="P179" s="21">
        <v>44686</v>
      </c>
      <c r="Q179" s="21"/>
      <c r="R179" s="19">
        <v>18000</v>
      </c>
      <c r="S179" s="19">
        <v>1890</v>
      </c>
      <c r="T179" s="173"/>
    </row>
    <row r="180" spans="1:22" s="31" customFormat="1" x14ac:dyDescent="0.25">
      <c r="A180" s="110">
        <v>181</v>
      </c>
      <c r="B180" s="128" t="s">
        <v>33</v>
      </c>
      <c r="C180" s="128" t="s">
        <v>462</v>
      </c>
      <c r="D180" s="172" t="s">
        <v>613</v>
      </c>
      <c r="E180" s="24" t="s">
        <v>618</v>
      </c>
      <c r="F180" s="24" t="s">
        <v>619</v>
      </c>
      <c r="G180" s="25" t="s">
        <v>621</v>
      </c>
      <c r="H180" s="18">
        <v>1</v>
      </c>
      <c r="I180" s="6"/>
      <c r="J180" s="6"/>
      <c r="K180" s="6">
        <v>1</v>
      </c>
      <c r="L180" s="6"/>
      <c r="M180" s="6"/>
      <c r="N180" s="6">
        <v>1</v>
      </c>
      <c r="O180" s="6" t="s">
        <v>109</v>
      </c>
      <c r="P180" s="21">
        <v>44686</v>
      </c>
      <c r="Q180" s="21"/>
      <c r="R180" s="19">
        <v>2000</v>
      </c>
      <c r="S180" s="19">
        <v>270</v>
      </c>
      <c r="T180" s="173"/>
    </row>
    <row r="181" spans="1:22" s="31" customFormat="1" x14ac:dyDescent="0.25">
      <c r="A181" s="110">
        <v>182</v>
      </c>
      <c r="B181" s="1" t="s">
        <v>33</v>
      </c>
      <c r="C181" s="163" t="s">
        <v>462</v>
      </c>
      <c r="D181" s="172" t="s">
        <v>613</v>
      </c>
      <c r="E181" s="24" t="s">
        <v>622</v>
      </c>
      <c r="F181" s="24" t="s">
        <v>623</v>
      </c>
      <c r="G181" s="25" t="s">
        <v>624</v>
      </c>
      <c r="H181" s="18">
        <v>1</v>
      </c>
      <c r="I181" s="6"/>
      <c r="J181" s="6"/>
      <c r="K181" s="6">
        <v>1</v>
      </c>
      <c r="L181" s="6"/>
      <c r="M181" s="6"/>
      <c r="N181" s="6">
        <v>50</v>
      </c>
      <c r="O181" s="6" t="s">
        <v>625</v>
      </c>
      <c r="P181" s="21">
        <v>44692</v>
      </c>
      <c r="Q181" s="21"/>
      <c r="R181" s="19">
        <v>32500</v>
      </c>
      <c r="S181" s="19">
        <v>1706.25</v>
      </c>
      <c r="T181" s="173"/>
    </row>
    <row r="182" spans="1:22" s="31" customFormat="1" x14ac:dyDescent="0.25">
      <c r="A182" s="110">
        <v>183</v>
      </c>
      <c r="B182" s="128" t="s">
        <v>33</v>
      </c>
      <c r="C182" s="128" t="s">
        <v>462</v>
      </c>
      <c r="D182" s="172" t="s">
        <v>613</v>
      </c>
      <c r="E182" s="24" t="s">
        <v>626</v>
      </c>
      <c r="F182" s="24" t="s">
        <v>627</v>
      </c>
      <c r="G182" s="25" t="s">
        <v>628</v>
      </c>
      <c r="H182" s="18">
        <v>1</v>
      </c>
      <c r="I182" s="6"/>
      <c r="J182" s="6"/>
      <c r="K182" s="6">
        <v>1</v>
      </c>
      <c r="L182" s="6"/>
      <c r="M182" s="6"/>
      <c r="N182" s="6">
        <v>18</v>
      </c>
      <c r="O182" s="6" t="s">
        <v>109</v>
      </c>
      <c r="P182" s="21">
        <v>44693</v>
      </c>
      <c r="Q182" s="21"/>
      <c r="R182" s="19">
        <v>10800</v>
      </c>
      <c r="S182" s="19">
        <v>378</v>
      </c>
      <c r="T182" s="173"/>
    </row>
    <row r="183" spans="1:22" s="31" customFormat="1" x14ac:dyDescent="0.25">
      <c r="A183" s="110">
        <v>184</v>
      </c>
      <c r="B183" s="1" t="s">
        <v>33</v>
      </c>
      <c r="C183" s="163" t="s">
        <v>462</v>
      </c>
      <c r="D183" s="172" t="s">
        <v>613</v>
      </c>
      <c r="E183" s="24" t="s">
        <v>629</v>
      </c>
      <c r="F183" s="24" t="s">
        <v>630</v>
      </c>
      <c r="G183" s="25" t="s">
        <v>631</v>
      </c>
      <c r="H183" s="18">
        <v>1</v>
      </c>
      <c r="I183" s="6"/>
      <c r="J183" s="6"/>
      <c r="K183" s="6">
        <v>1</v>
      </c>
      <c r="L183" s="6"/>
      <c r="M183" s="6"/>
      <c r="N183" s="6">
        <v>10</v>
      </c>
      <c r="O183" s="6" t="s">
        <v>117</v>
      </c>
      <c r="P183" s="21">
        <v>44697</v>
      </c>
      <c r="Q183" s="21"/>
      <c r="R183" s="19">
        <v>9000</v>
      </c>
      <c r="S183" s="19">
        <v>945</v>
      </c>
      <c r="T183" s="173"/>
    </row>
    <row r="184" spans="1:22" s="31" customFormat="1" x14ac:dyDescent="0.25">
      <c r="A184" s="110">
        <v>185</v>
      </c>
      <c r="B184" s="128" t="s">
        <v>33</v>
      </c>
      <c r="C184" s="128" t="s">
        <v>462</v>
      </c>
      <c r="D184" s="172" t="s">
        <v>613</v>
      </c>
      <c r="E184" s="24" t="s">
        <v>629</v>
      </c>
      <c r="F184" s="24" t="s">
        <v>630</v>
      </c>
      <c r="G184" s="25" t="s">
        <v>632</v>
      </c>
      <c r="H184" s="18">
        <v>1</v>
      </c>
      <c r="I184" s="6"/>
      <c r="J184" s="6"/>
      <c r="K184" s="6">
        <v>1</v>
      </c>
      <c r="L184" s="6"/>
      <c r="M184" s="6"/>
      <c r="N184" s="6">
        <v>1</v>
      </c>
      <c r="O184" s="6" t="s">
        <v>109</v>
      </c>
      <c r="P184" s="21">
        <v>44697</v>
      </c>
      <c r="Q184" s="21"/>
      <c r="R184" s="19">
        <v>1500</v>
      </c>
      <c r="S184" s="19">
        <v>202.5</v>
      </c>
      <c r="T184" s="173"/>
    </row>
    <row r="185" spans="1:22" s="31" customFormat="1" x14ac:dyDescent="0.25">
      <c r="A185" s="110">
        <v>186</v>
      </c>
      <c r="B185" s="1" t="s">
        <v>33</v>
      </c>
      <c r="C185" s="163" t="s">
        <v>462</v>
      </c>
      <c r="D185" s="172" t="s">
        <v>613</v>
      </c>
      <c r="E185" s="22" t="s">
        <v>633</v>
      </c>
      <c r="F185" s="24" t="s">
        <v>634</v>
      </c>
      <c r="G185" s="6" t="s">
        <v>635</v>
      </c>
      <c r="H185" s="18">
        <v>1</v>
      </c>
      <c r="I185" s="6">
        <v>1</v>
      </c>
      <c r="J185" s="6"/>
      <c r="K185" s="6"/>
      <c r="L185" s="6"/>
      <c r="M185" s="6"/>
      <c r="N185" s="6">
        <v>1</v>
      </c>
      <c r="O185" s="6" t="s">
        <v>109</v>
      </c>
      <c r="P185" s="21">
        <v>44697</v>
      </c>
      <c r="Q185" s="21"/>
      <c r="R185" s="19">
        <v>2000</v>
      </c>
      <c r="S185" s="19">
        <v>90</v>
      </c>
      <c r="T185" s="173"/>
    </row>
    <row r="186" spans="1:22" s="31" customFormat="1" x14ac:dyDescent="0.25">
      <c r="A186" s="110">
        <v>187</v>
      </c>
      <c r="B186" s="128" t="s">
        <v>33</v>
      </c>
      <c r="C186" s="128" t="s">
        <v>462</v>
      </c>
      <c r="D186" s="172" t="s">
        <v>613</v>
      </c>
      <c r="E186" s="24" t="s">
        <v>636</v>
      </c>
      <c r="F186" s="24" t="s">
        <v>637</v>
      </c>
      <c r="G186" s="25" t="s">
        <v>638</v>
      </c>
      <c r="H186" s="18">
        <v>1</v>
      </c>
      <c r="I186" s="6"/>
      <c r="J186" s="6"/>
      <c r="K186" s="6">
        <v>1</v>
      </c>
      <c r="L186" s="6"/>
      <c r="M186" s="6"/>
      <c r="N186" s="6">
        <v>25</v>
      </c>
      <c r="O186" s="6" t="s">
        <v>113</v>
      </c>
      <c r="P186" s="21">
        <v>44699</v>
      </c>
      <c r="Q186" s="21"/>
      <c r="R186" s="19">
        <v>17500</v>
      </c>
      <c r="S186" s="19">
        <v>612.5</v>
      </c>
      <c r="T186" s="173"/>
    </row>
    <row r="187" spans="1:22" s="31" customFormat="1" x14ac:dyDescent="0.25">
      <c r="A187" s="110">
        <v>188</v>
      </c>
      <c r="B187" s="1" t="s">
        <v>33</v>
      </c>
      <c r="C187" s="163" t="s">
        <v>462</v>
      </c>
      <c r="D187" s="172" t="s">
        <v>613</v>
      </c>
      <c r="E187" s="24" t="s">
        <v>639</v>
      </c>
      <c r="F187" s="24" t="s">
        <v>640</v>
      </c>
      <c r="G187" s="25" t="s">
        <v>641</v>
      </c>
      <c r="H187" s="18">
        <v>1</v>
      </c>
      <c r="I187" s="6"/>
      <c r="J187" s="6"/>
      <c r="K187" s="6">
        <v>1</v>
      </c>
      <c r="L187" s="6"/>
      <c r="M187" s="6"/>
      <c r="N187" s="6">
        <v>25</v>
      </c>
      <c r="O187" s="6" t="s">
        <v>117</v>
      </c>
      <c r="P187" s="21">
        <v>44706</v>
      </c>
      <c r="Q187" s="21"/>
      <c r="R187" s="19">
        <v>22500</v>
      </c>
      <c r="S187" s="19">
        <v>2362.5</v>
      </c>
      <c r="T187" s="173"/>
    </row>
    <row r="188" spans="1:22" s="31" customFormat="1" x14ac:dyDescent="0.25">
      <c r="A188" s="110">
        <v>189</v>
      </c>
      <c r="B188" s="128" t="s">
        <v>33</v>
      </c>
      <c r="C188" s="128" t="s">
        <v>462</v>
      </c>
      <c r="D188" s="172" t="s">
        <v>613</v>
      </c>
      <c r="E188" s="24" t="s">
        <v>639</v>
      </c>
      <c r="F188" s="24" t="s">
        <v>640</v>
      </c>
      <c r="G188" s="25" t="s">
        <v>642</v>
      </c>
      <c r="H188" s="18">
        <v>1</v>
      </c>
      <c r="I188" s="6"/>
      <c r="J188" s="6"/>
      <c r="K188" s="6">
        <v>1</v>
      </c>
      <c r="L188" s="6"/>
      <c r="M188" s="6"/>
      <c r="N188" s="6">
        <v>1</v>
      </c>
      <c r="O188" s="6" t="s">
        <v>109</v>
      </c>
      <c r="P188" s="21">
        <v>44706</v>
      </c>
      <c r="Q188" s="21"/>
      <c r="R188" s="19">
        <v>2000</v>
      </c>
      <c r="S188" s="19">
        <v>270</v>
      </c>
      <c r="T188" s="173"/>
    </row>
    <row r="189" spans="1:22" s="31" customFormat="1" x14ac:dyDescent="0.25">
      <c r="A189" s="110">
        <v>190</v>
      </c>
      <c r="B189" s="1" t="s">
        <v>33</v>
      </c>
      <c r="C189" s="163" t="s">
        <v>462</v>
      </c>
      <c r="D189" s="172" t="s">
        <v>613</v>
      </c>
      <c r="E189" s="24" t="s">
        <v>643</v>
      </c>
      <c r="F189" s="24" t="s">
        <v>644</v>
      </c>
      <c r="G189" s="25" t="s">
        <v>645</v>
      </c>
      <c r="H189" s="18">
        <v>1</v>
      </c>
      <c r="I189" s="6"/>
      <c r="J189" s="6"/>
      <c r="K189" s="6">
        <v>1</v>
      </c>
      <c r="L189" s="6"/>
      <c r="M189" s="6"/>
      <c r="N189" s="6">
        <v>58</v>
      </c>
      <c r="O189" s="6" t="s">
        <v>646</v>
      </c>
      <c r="P189" s="21">
        <v>44708</v>
      </c>
      <c r="Q189" s="21"/>
      <c r="R189" s="19">
        <v>40600</v>
      </c>
      <c r="S189" s="19">
        <v>1421</v>
      </c>
      <c r="T189" s="173"/>
    </row>
    <row r="190" spans="1:22" s="36" customFormat="1" x14ac:dyDescent="0.25">
      <c r="A190" s="110">
        <v>191</v>
      </c>
      <c r="B190" s="23" t="s">
        <v>33</v>
      </c>
      <c r="C190" s="23" t="s">
        <v>647</v>
      </c>
      <c r="D190" s="172" t="s">
        <v>648</v>
      </c>
      <c r="E190" s="24" t="s">
        <v>652</v>
      </c>
      <c r="F190" s="24" t="s">
        <v>653</v>
      </c>
      <c r="G190" s="25" t="s">
        <v>654</v>
      </c>
      <c r="H190" s="18">
        <v>1</v>
      </c>
      <c r="I190" s="6">
        <v>1</v>
      </c>
      <c r="J190" s="6"/>
      <c r="K190" s="6"/>
      <c r="L190" s="6"/>
      <c r="M190" s="6"/>
      <c r="N190" s="6">
        <v>1</v>
      </c>
      <c r="O190" s="6" t="s">
        <v>1194</v>
      </c>
      <c r="P190" s="21"/>
      <c r="Q190" s="21"/>
      <c r="R190" s="19">
        <v>3000</v>
      </c>
      <c r="S190" s="19">
        <v>135</v>
      </c>
      <c r="T190" s="179"/>
      <c r="U190" s="239"/>
      <c r="V190" s="239"/>
    </row>
    <row r="191" spans="1:22" s="36" customFormat="1" x14ac:dyDescent="0.25">
      <c r="A191" s="110">
        <v>192</v>
      </c>
      <c r="B191" s="1" t="s">
        <v>33</v>
      </c>
      <c r="C191" s="23" t="s">
        <v>647</v>
      </c>
      <c r="D191" s="172" t="s">
        <v>648</v>
      </c>
      <c r="E191" s="24" t="s">
        <v>652</v>
      </c>
      <c r="F191" s="24" t="s">
        <v>653</v>
      </c>
      <c r="G191" s="25" t="s">
        <v>655</v>
      </c>
      <c r="H191" s="18">
        <v>1</v>
      </c>
      <c r="I191" s="6">
        <v>1</v>
      </c>
      <c r="J191" s="6"/>
      <c r="K191" s="6"/>
      <c r="L191" s="6"/>
      <c r="M191" s="6"/>
      <c r="N191" s="6">
        <v>29</v>
      </c>
      <c r="O191" s="6" t="s">
        <v>117</v>
      </c>
      <c r="P191" s="21"/>
      <c r="Q191" s="21"/>
      <c r="R191" s="19">
        <v>22800</v>
      </c>
      <c r="S191" s="19">
        <v>798</v>
      </c>
      <c r="T191" s="179"/>
    </row>
    <row r="192" spans="1:22" s="36" customFormat="1" x14ac:dyDescent="0.25">
      <c r="A192" s="110">
        <v>193</v>
      </c>
      <c r="B192" s="23" t="s">
        <v>33</v>
      </c>
      <c r="C192" s="23" t="s">
        <v>647</v>
      </c>
      <c r="D192" s="172" t="s">
        <v>648</v>
      </c>
      <c r="E192" s="24" t="s">
        <v>652</v>
      </c>
      <c r="F192" s="24" t="s">
        <v>653</v>
      </c>
      <c r="G192" s="25" t="s">
        <v>656</v>
      </c>
      <c r="H192" s="18">
        <v>1</v>
      </c>
      <c r="I192" s="6">
        <v>1</v>
      </c>
      <c r="J192" s="6"/>
      <c r="K192" s="6"/>
      <c r="L192" s="6"/>
      <c r="M192" s="6"/>
      <c r="N192" s="6">
        <v>23</v>
      </c>
      <c r="O192" s="6" t="s">
        <v>657</v>
      </c>
      <c r="P192" s="21"/>
      <c r="Q192" s="21"/>
      <c r="R192" s="19">
        <v>7700</v>
      </c>
      <c r="S192" s="19">
        <v>269.5</v>
      </c>
      <c r="T192" s="179"/>
    </row>
    <row r="193" spans="1:21" s="36" customFormat="1" x14ac:dyDescent="0.25">
      <c r="A193" s="110">
        <v>194</v>
      </c>
      <c r="B193" s="1" t="s">
        <v>33</v>
      </c>
      <c r="C193" s="23" t="s">
        <v>647</v>
      </c>
      <c r="D193" s="172" t="s">
        <v>648</v>
      </c>
      <c r="E193" s="24" t="s">
        <v>1191</v>
      </c>
      <c r="F193" s="24" t="s">
        <v>1192</v>
      </c>
      <c r="G193" s="25" t="s">
        <v>1193</v>
      </c>
      <c r="H193" s="18">
        <v>1</v>
      </c>
      <c r="I193" s="6">
        <v>1</v>
      </c>
      <c r="J193" s="6"/>
      <c r="K193" s="6"/>
      <c r="L193" s="6"/>
      <c r="M193" s="6"/>
      <c r="N193" s="6">
        <v>1</v>
      </c>
      <c r="O193" s="6" t="s">
        <v>113</v>
      </c>
      <c r="P193" s="21"/>
      <c r="Q193" s="21"/>
      <c r="R193" s="19">
        <v>650</v>
      </c>
      <c r="S193" s="19">
        <v>22.75</v>
      </c>
      <c r="T193" s="179"/>
    </row>
    <row r="194" spans="1:21" s="36" customFormat="1" x14ac:dyDescent="0.25">
      <c r="A194" s="110">
        <v>195</v>
      </c>
      <c r="B194" s="23" t="s">
        <v>33</v>
      </c>
      <c r="C194" s="23" t="s">
        <v>647</v>
      </c>
      <c r="D194" s="172" t="s">
        <v>648</v>
      </c>
      <c r="E194" s="178" t="s">
        <v>658</v>
      </c>
      <c r="F194" s="178" t="s">
        <v>659</v>
      </c>
      <c r="G194" s="172" t="s">
        <v>662</v>
      </c>
      <c r="H194" s="172">
        <v>1</v>
      </c>
      <c r="I194" s="172">
        <v>1</v>
      </c>
      <c r="J194" s="172"/>
      <c r="K194" s="172"/>
      <c r="L194" s="172"/>
      <c r="M194" s="172"/>
      <c r="N194" s="172">
        <v>1</v>
      </c>
      <c r="O194" s="172" t="s">
        <v>1195</v>
      </c>
      <c r="P194" s="180"/>
      <c r="Q194" s="180"/>
      <c r="R194" s="181">
        <v>250</v>
      </c>
      <c r="S194" s="181">
        <v>11.25</v>
      </c>
      <c r="T194" s="179"/>
    </row>
    <row r="195" spans="1:21" s="36" customFormat="1" x14ac:dyDescent="0.25">
      <c r="A195" s="110">
        <v>196</v>
      </c>
      <c r="B195" s="1" t="s">
        <v>33</v>
      </c>
      <c r="C195" s="23" t="s">
        <v>647</v>
      </c>
      <c r="D195" s="172" t="s">
        <v>648</v>
      </c>
      <c r="E195" s="222" t="s">
        <v>658</v>
      </c>
      <c r="F195" s="222" t="s">
        <v>659</v>
      </c>
      <c r="G195" s="23" t="s">
        <v>663</v>
      </c>
      <c r="H195" s="18">
        <v>1</v>
      </c>
      <c r="I195" s="6">
        <v>1</v>
      </c>
      <c r="J195" s="190"/>
      <c r="K195" s="190"/>
      <c r="L195" s="190"/>
      <c r="M195" s="190"/>
      <c r="N195" s="6">
        <v>1</v>
      </c>
      <c r="O195" s="6" t="s">
        <v>665</v>
      </c>
      <c r="P195" s="222"/>
      <c r="Q195" s="222"/>
      <c r="R195" s="19">
        <v>400</v>
      </c>
      <c r="S195" s="19">
        <v>16</v>
      </c>
      <c r="T195" s="222"/>
    </row>
    <row r="196" spans="1:21" s="16" customFormat="1" x14ac:dyDescent="0.25">
      <c r="A196" s="110">
        <v>197</v>
      </c>
      <c r="B196" s="23" t="s">
        <v>33</v>
      </c>
      <c r="C196" s="23" t="s">
        <v>647</v>
      </c>
      <c r="D196" s="172" t="s">
        <v>648</v>
      </c>
      <c r="E196" s="222" t="s">
        <v>660</v>
      </c>
      <c r="F196" s="222" t="s">
        <v>661</v>
      </c>
      <c r="G196" s="23" t="s">
        <v>664</v>
      </c>
      <c r="H196" s="18">
        <v>1</v>
      </c>
      <c r="I196" s="6"/>
      <c r="J196" s="190"/>
      <c r="K196" s="190">
        <v>1</v>
      </c>
      <c r="L196" s="190"/>
      <c r="M196" s="190"/>
      <c r="N196" s="6">
        <v>26</v>
      </c>
      <c r="O196" s="6" t="s">
        <v>113</v>
      </c>
      <c r="P196" s="222"/>
      <c r="Q196" s="222"/>
      <c r="R196" s="19">
        <v>16900</v>
      </c>
      <c r="S196" s="19">
        <v>887.25</v>
      </c>
      <c r="T196" s="222"/>
    </row>
    <row r="197" spans="1:21" s="16" customFormat="1" x14ac:dyDescent="0.25">
      <c r="A197" s="110">
        <v>199</v>
      </c>
      <c r="B197" s="23" t="s">
        <v>33</v>
      </c>
      <c r="C197" s="23" t="s">
        <v>647</v>
      </c>
      <c r="D197" s="172" t="s">
        <v>674</v>
      </c>
      <c r="E197" s="107" t="s">
        <v>670</v>
      </c>
      <c r="F197" s="107" t="s">
        <v>671</v>
      </c>
      <c r="G197" s="23" t="s">
        <v>672</v>
      </c>
      <c r="H197" s="18">
        <v>1</v>
      </c>
      <c r="I197" s="6">
        <v>1</v>
      </c>
      <c r="J197" s="23"/>
      <c r="K197" s="23"/>
      <c r="L197" s="23"/>
      <c r="M197" s="23"/>
      <c r="N197" s="6">
        <v>4</v>
      </c>
      <c r="O197" s="6" t="s">
        <v>117</v>
      </c>
      <c r="P197" s="107"/>
      <c r="Q197" s="107"/>
      <c r="R197" s="69">
        <v>2400</v>
      </c>
      <c r="S197" s="69">
        <v>84</v>
      </c>
      <c r="T197" s="107"/>
      <c r="U197" s="16" t="s">
        <v>650</v>
      </c>
    </row>
    <row r="198" spans="1:21" s="16" customFormat="1" x14ac:dyDescent="0.25">
      <c r="A198" s="110">
        <v>200</v>
      </c>
      <c r="B198" s="1" t="s">
        <v>33</v>
      </c>
      <c r="C198" s="23" t="s">
        <v>647</v>
      </c>
      <c r="D198" s="172" t="s">
        <v>674</v>
      </c>
      <c r="E198" s="107" t="s">
        <v>670</v>
      </c>
      <c r="F198" s="107" t="s">
        <v>671</v>
      </c>
      <c r="G198" s="23" t="s">
        <v>673</v>
      </c>
      <c r="H198" s="18">
        <v>1</v>
      </c>
      <c r="I198" s="6">
        <v>1</v>
      </c>
      <c r="J198" s="23"/>
      <c r="K198" s="23"/>
      <c r="L198" s="23"/>
      <c r="M198" s="23"/>
      <c r="N198" s="6">
        <v>3</v>
      </c>
      <c r="O198" s="6" t="s">
        <v>113</v>
      </c>
      <c r="P198" s="107"/>
      <c r="Q198" s="107"/>
      <c r="R198" s="69">
        <v>1500</v>
      </c>
      <c r="S198" s="69">
        <v>52.5</v>
      </c>
      <c r="T198" s="107"/>
    </row>
    <row r="199" spans="1:21" x14ac:dyDescent="0.25">
      <c r="A199" s="110">
        <v>201</v>
      </c>
      <c r="B199" s="23" t="s">
        <v>33</v>
      </c>
      <c r="C199" s="23" t="s">
        <v>688</v>
      </c>
      <c r="D199" s="172" t="s">
        <v>687</v>
      </c>
      <c r="E199" s="184" t="s">
        <v>677</v>
      </c>
      <c r="F199" s="184" t="s">
        <v>678</v>
      </c>
      <c r="G199" s="128" t="s">
        <v>689</v>
      </c>
      <c r="H199" s="128">
        <v>1</v>
      </c>
      <c r="I199" s="128"/>
      <c r="J199" s="128"/>
      <c r="K199" s="128">
        <v>1</v>
      </c>
      <c r="L199" s="128"/>
      <c r="M199" s="128"/>
      <c r="N199" s="128">
        <v>30</v>
      </c>
      <c r="O199" s="128" t="s">
        <v>113</v>
      </c>
      <c r="P199" s="186">
        <v>44417</v>
      </c>
      <c r="Q199" s="184"/>
      <c r="R199" s="129">
        <v>18000</v>
      </c>
      <c r="S199" s="129">
        <v>945</v>
      </c>
      <c r="T199" s="184"/>
    </row>
    <row r="200" spans="1:21" x14ac:dyDescent="0.25">
      <c r="A200" s="110">
        <v>202</v>
      </c>
      <c r="B200" s="1" t="s">
        <v>33</v>
      </c>
      <c r="C200" s="23" t="s">
        <v>688</v>
      </c>
      <c r="D200" s="172" t="s">
        <v>687</v>
      </c>
      <c r="E200" s="184" t="s">
        <v>679</v>
      </c>
      <c r="F200" s="184" t="s">
        <v>680</v>
      </c>
      <c r="G200" s="128" t="s">
        <v>690</v>
      </c>
      <c r="H200" s="128">
        <v>1</v>
      </c>
      <c r="I200" s="128">
        <v>1</v>
      </c>
      <c r="J200" s="128"/>
      <c r="K200" s="128"/>
      <c r="L200" s="128"/>
      <c r="M200" s="128"/>
      <c r="N200" s="128">
        <v>1</v>
      </c>
      <c r="O200" s="128" t="s">
        <v>694</v>
      </c>
      <c r="P200" s="186">
        <v>44673</v>
      </c>
      <c r="Q200" s="184"/>
      <c r="R200" s="129">
        <v>5000</v>
      </c>
      <c r="S200" s="129">
        <v>225</v>
      </c>
      <c r="T200" s="184"/>
    </row>
    <row r="201" spans="1:21" x14ac:dyDescent="0.25">
      <c r="A201" s="110">
        <v>203</v>
      </c>
      <c r="B201" s="23" t="s">
        <v>33</v>
      </c>
      <c r="C201" s="23" t="s">
        <v>688</v>
      </c>
      <c r="D201" s="172" t="s">
        <v>687</v>
      </c>
      <c r="E201" s="184" t="s">
        <v>681</v>
      </c>
      <c r="F201" s="184" t="s">
        <v>682</v>
      </c>
      <c r="G201" s="128" t="s">
        <v>691</v>
      </c>
      <c r="H201" s="128">
        <v>1</v>
      </c>
      <c r="I201" s="128">
        <v>1</v>
      </c>
      <c r="J201" s="128"/>
      <c r="K201" s="128"/>
      <c r="L201" s="128"/>
      <c r="M201" s="128"/>
      <c r="N201" s="128">
        <v>1</v>
      </c>
      <c r="O201" s="128" t="s">
        <v>694</v>
      </c>
      <c r="P201" s="186">
        <v>44704</v>
      </c>
      <c r="Q201" s="184"/>
      <c r="R201" s="129">
        <v>2000</v>
      </c>
      <c r="S201" s="129">
        <v>90</v>
      </c>
      <c r="T201" s="184"/>
    </row>
    <row r="202" spans="1:21" x14ac:dyDescent="0.25">
      <c r="A202" s="110">
        <v>204</v>
      </c>
      <c r="B202" s="1" t="s">
        <v>33</v>
      </c>
      <c r="C202" s="23" t="s">
        <v>688</v>
      </c>
      <c r="D202" s="172" t="s">
        <v>687</v>
      </c>
      <c r="E202" s="184" t="s">
        <v>683</v>
      </c>
      <c r="F202" s="184" t="s">
        <v>684</v>
      </c>
      <c r="G202" s="128" t="s">
        <v>692</v>
      </c>
      <c r="H202" s="128">
        <v>1</v>
      </c>
      <c r="I202" s="128"/>
      <c r="J202" s="128"/>
      <c r="K202" s="128">
        <v>1</v>
      </c>
      <c r="L202" s="128"/>
      <c r="M202" s="128"/>
      <c r="N202" s="128">
        <v>20</v>
      </c>
      <c r="O202" s="128" t="s">
        <v>113</v>
      </c>
      <c r="P202" s="186">
        <v>44515</v>
      </c>
      <c r="Q202" s="184"/>
      <c r="R202" s="129">
        <v>12000</v>
      </c>
      <c r="S202" s="129">
        <v>630</v>
      </c>
      <c r="T202" s="184"/>
    </row>
    <row r="203" spans="1:21" x14ac:dyDescent="0.25">
      <c r="A203" s="110">
        <v>205</v>
      </c>
      <c r="B203" s="23" t="s">
        <v>33</v>
      </c>
      <c r="C203" s="23" t="s">
        <v>688</v>
      </c>
      <c r="D203" s="172" t="s">
        <v>687</v>
      </c>
      <c r="E203" s="184" t="s">
        <v>685</v>
      </c>
      <c r="F203" s="184" t="s">
        <v>686</v>
      </c>
      <c r="G203" s="187" t="s">
        <v>693</v>
      </c>
      <c r="H203" s="128">
        <v>1</v>
      </c>
      <c r="I203" s="128">
        <v>1</v>
      </c>
      <c r="J203" s="128"/>
      <c r="K203" s="128"/>
      <c r="L203" s="128"/>
      <c r="M203" s="128"/>
      <c r="N203" s="128">
        <v>1</v>
      </c>
      <c r="O203" s="128" t="s">
        <v>694</v>
      </c>
      <c r="P203" s="186">
        <v>44704</v>
      </c>
      <c r="Q203" s="184"/>
      <c r="R203" s="129">
        <v>5000</v>
      </c>
      <c r="S203" s="129">
        <v>225</v>
      </c>
      <c r="T203" s="184"/>
    </row>
    <row r="204" spans="1:21" x14ac:dyDescent="0.25">
      <c r="A204" s="110">
        <v>206</v>
      </c>
      <c r="B204" s="1" t="s">
        <v>33</v>
      </c>
      <c r="C204" s="23" t="s">
        <v>688</v>
      </c>
      <c r="D204" s="172" t="s">
        <v>711</v>
      </c>
      <c r="E204" s="182" t="s">
        <v>695</v>
      </c>
      <c r="F204" s="182" t="s">
        <v>696</v>
      </c>
      <c r="G204" s="128" t="s">
        <v>712</v>
      </c>
      <c r="H204" s="128">
        <v>1</v>
      </c>
      <c r="I204" s="130"/>
      <c r="J204" s="130"/>
      <c r="K204" s="130">
        <v>1</v>
      </c>
      <c r="L204" s="130"/>
      <c r="M204" s="130"/>
      <c r="N204" s="23">
        <v>25</v>
      </c>
      <c r="O204" s="130" t="s">
        <v>113</v>
      </c>
      <c r="P204" s="188">
        <v>44589</v>
      </c>
      <c r="Q204" s="182"/>
      <c r="R204" s="131">
        <v>15000</v>
      </c>
      <c r="S204" s="131">
        <v>787.5</v>
      </c>
      <c r="T204" s="182"/>
    </row>
    <row r="205" spans="1:21" x14ac:dyDescent="0.25">
      <c r="A205" s="110">
        <v>207</v>
      </c>
      <c r="B205" s="23" t="s">
        <v>33</v>
      </c>
      <c r="C205" s="23" t="s">
        <v>688</v>
      </c>
      <c r="D205" s="172" t="s">
        <v>711</v>
      </c>
      <c r="E205" s="182" t="s">
        <v>697</v>
      </c>
      <c r="F205" s="182" t="s">
        <v>698</v>
      </c>
      <c r="G205" s="128" t="s">
        <v>713</v>
      </c>
      <c r="H205" s="128">
        <v>1</v>
      </c>
      <c r="I205" s="130"/>
      <c r="J205" s="130"/>
      <c r="K205" s="130">
        <v>1</v>
      </c>
      <c r="L205" s="130"/>
      <c r="M205" s="130"/>
      <c r="N205" s="23">
        <v>10</v>
      </c>
      <c r="O205" s="130" t="s">
        <v>722</v>
      </c>
      <c r="P205" s="188">
        <v>44558</v>
      </c>
      <c r="Q205" s="182"/>
      <c r="R205" s="131">
        <v>6000</v>
      </c>
      <c r="S205" s="131">
        <v>315</v>
      </c>
      <c r="T205" s="182"/>
    </row>
    <row r="206" spans="1:21" x14ac:dyDescent="0.25">
      <c r="A206" s="110">
        <v>208</v>
      </c>
      <c r="B206" s="1" t="s">
        <v>33</v>
      </c>
      <c r="C206" s="23" t="s">
        <v>688</v>
      </c>
      <c r="D206" s="172" t="s">
        <v>711</v>
      </c>
      <c r="E206" s="182" t="s">
        <v>699</v>
      </c>
      <c r="F206" s="182" t="s">
        <v>700</v>
      </c>
      <c r="G206" s="128" t="s">
        <v>714</v>
      </c>
      <c r="H206" s="128">
        <v>1</v>
      </c>
      <c r="I206" s="130"/>
      <c r="J206" s="130"/>
      <c r="K206" s="23">
        <v>1</v>
      </c>
      <c r="L206" s="130"/>
      <c r="M206" s="130"/>
      <c r="N206" s="23">
        <v>24</v>
      </c>
      <c r="O206" s="130" t="s">
        <v>723</v>
      </c>
      <c r="P206" s="188">
        <v>44113</v>
      </c>
      <c r="Q206" s="182"/>
      <c r="R206" s="131">
        <v>12000</v>
      </c>
      <c r="S206" s="131">
        <v>1080</v>
      </c>
      <c r="T206" s="182"/>
    </row>
    <row r="207" spans="1:21" x14ac:dyDescent="0.25">
      <c r="A207" s="110">
        <v>209</v>
      </c>
      <c r="B207" s="23" t="s">
        <v>33</v>
      </c>
      <c r="C207" s="23" t="s">
        <v>688</v>
      </c>
      <c r="D207" s="172" t="s">
        <v>711</v>
      </c>
      <c r="E207" s="182" t="s">
        <v>699</v>
      </c>
      <c r="F207" s="182" t="s">
        <v>700</v>
      </c>
      <c r="G207" s="128" t="s">
        <v>715</v>
      </c>
      <c r="H207" s="128">
        <v>1</v>
      </c>
      <c r="I207" s="130"/>
      <c r="J207" s="130"/>
      <c r="K207" s="23">
        <v>1</v>
      </c>
      <c r="L207" s="130"/>
      <c r="M207" s="130"/>
      <c r="N207" s="23">
        <v>1</v>
      </c>
      <c r="O207" s="130" t="s">
        <v>724</v>
      </c>
      <c r="P207" s="188">
        <v>43990</v>
      </c>
      <c r="Q207" s="182"/>
      <c r="R207" s="131">
        <v>1000</v>
      </c>
      <c r="S207" s="131">
        <v>135</v>
      </c>
      <c r="T207" s="182"/>
    </row>
    <row r="208" spans="1:21" x14ac:dyDescent="0.25">
      <c r="A208" s="110">
        <v>210</v>
      </c>
      <c r="B208" s="1" t="s">
        <v>33</v>
      </c>
      <c r="C208" s="23" t="s">
        <v>688</v>
      </c>
      <c r="D208" s="172" t="s">
        <v>711</v>
      </c>
      <c r="E208" s="182" t="s">
        <v>701</v>
      </c>
      <c r="F208" s="182" t="s">
        <v>702</v>
      </c>
      <c r="G208" s="128" t="s">
        <v>716</v>
      </c>
      <c r="H208" s="128">
        <v>1</v>
      </c>
      <c r="I208" s="130"/>
      <c r="J208" s="130"/>
      <c r="K208" s="23">
        <v>1</v>
      </c>
      <c r="L208" s="130"/>
      <c r="M208" s="130"/>
      <c r="N208" s="23">
        <v>16</v>
      </c>
      <c r="O208" s="130" t="s">
        <v>113</v>
      </c>
      <c r="P208" s="188">
        <v>44202</v>
      </c>
      <c r="Q208" s="182"/>
      <c r="R208" s="131">
        <v>9600</v>
      </c>
      <c r="S208" s="131">
        <v>504</v>
      </c>
      <c r="T208" s="182"/>
    </row>
    <row r="209" spans="1:22" x14ac:dyDescent="0.25">
      <c r="A209" s="110">
        <v>211</v>
      </c>
      <c r="B209" s="23" t="s">
        <v>33</v>
      </c>
      <c r="C209" s="23" t="s">
        <v>688</v>
      </c>
      <c r="D209" s="172" t="s">
        <v>711</v>
      </c>
      <c r="E209" s="182" t="s">
        <v>703</v>
      </c>
      <c r="F209" s="182" t="s">
        <v>704</v>
      </c>
      <c r="G209" s="128" t="s">
        <v>717</v>
      </c>
      <c r="H209" s="128">
        <v>1</v>
      </c>
      <c r="I209" s="130"/>
      <c r="J209" s="130"/>
      <c r="K209" s="23">
        <v>1</v>
      </c>
      <c r="L209" s="130"/>
      <c r="M209" s="130"/>
      <c r="N209" s="23">
        <v>20</v>
      </c>
      <c r="O209" s="130" t="s">
        <v>113</v>
      </c>
      <c r="P209" s="188">
        <v>44551</v>
      </c>
      <c r="Q209" s="182"/>
      <c r="R209" s="131">
        <v>13000</v>
      </c>
      <c r="S209" s="131">
        <v>682.5</v>
      </c>
      <c r="T209" s="182"/>
    </row>
    <row r="210" spans="1:22" x14ac:dyDescent="0.25">
      <c r="A210" s="110">
        <v>212</v>
      </c>
      <c r="B210" s="1" t="s">
        <v>33</v>
      </c>
      <c r="C210" s="23" t="s">
        <v>688</v>
      </c>
      <c r="D210" s="172" t="s">
        <v>711</v>
      </c>
      <c r="E210" s="182" t="s">
        <v>705</v>
      </c>
      <c r="F210" s="182" t="s">
        <v>706</v>
      </c>
      <c r="G210" s="128" t="s">
        <v>718</v>
      </c>
      <c r="H210" s="128">
        <v>1</v>
      </c>
      <c r="I210" s="130">
        <v>1</v>
      </c>
      <c r="J210" s="130"/>
      <c r="K210" s="130"/>
      <c r="L210" s="130"/>
      <c r="M210" s="130"/>
      <c r="N210" s="23">
        <v>23</v>
      </c>
      <c r="O210" s="130" t="s">
        <v>725</v>
      </c>
      <c r="P210" s="188">
        <v>44692</v>
      </c>
      <c r="Q210" s="182"/>
      <c r="R210" s="131">
        <v>20700</v>
      </c>
      <c r="S210" s="131">
        <v>724.5</v>
      </c>
      <c r="T210" s="182"/>
    </row>
    <row r="211" spans="1:22" x14ac:dyDescent="0.25">
      <c r="A211" s="110">
        <v>213</v>
      </c>
      <c r="B211" s="23" t="s">
        <v>33</v>
      </c>
      <c r="C211" s="23" t="s">
        <v>688</v>
      </c>
      <c r="D211" s="172" t="s">
        <v>711</v>
      </c>
      <c r="E211" s="182" t="s">
        <v>705</v>
      </c>
      <c r="F211" s="182" t="s">
        <v>706</v>
      </c>
      <c r="G211" s="128" t="s">
        <v>719</v>
      </c>
      <c r="H211" s="128">
        <v>1</v>
      </c>
      <c r="I211" s="130">
        <v>1</v>
      </c>
      <c r="J211" s="130"/>
      <c r="K211" s="130"/>
      <c r="L211" s="130"/>
      <c r="M211" s="130"/>
      <c r="N211" s="23">
        <v>3</v>
      </c>
      <c r="O211" s="130" t="s">
        <v>694</v>
      </c>
      <c r="P211" s="188">
        <v>44692</v>
      </c>
      <c r="Q211" s="182"/>
      <c r="R211" s="131">
        <v>4950</v>
      </c>
      <c r="S211" s="131">
        <v>222.75</v>
      </c>
      <c r="T211" s="182"/>
    </row>
    <row r="212" spans="1:22" x14ac:dyDescent="0.25">
      <c r="A212" s="110">
        <v>214</v>
      </c>
      <c r="B212" s="1" t="s">
        <v>33</v>
      </c>
      <c r="C212" s="23" t="s">
        <v>688</v>
      </c>
      <c r="D212" s="172" t="s">
        <v>711</v>
      </c>
      <c r="E212" s="182" t="s">
        <v>707</v>
      </c>
      <c r="F212" s="182" t="s">
        <v>708</v>
      </c>
      <c r="G212" s="128" t="s">
        <v>720</v>
      </c>
      <c r="H212" s="128">
        <v>1</v>
      </c>
      <c r="I212" s="130"/>
      <c r="J212" s="130"/>
      <c r="K212" s="23">
        <v>1</v>
      </c>
      <c r="L212" s="130"/>
      <c r="M212" s="130"/>
      <c r="N212" s="23">
        <v>15</v>
      </c>
      <c r="O212" s="130" t="s">
        <v>113</v>
      </c>
      <c r="P212" s="188">
        <v>44585</v>
      </c>
      <c r="Q212" s="182"/>
      <c r="R212" s="131">
        <v>9750</v>
      </c>
      <c r="S212" s="131">
        <v>511.88</v>
      </c>
      <c r="T212" s="182"/>
    </row>
    <row r="213" spans="1:22" x14ac:dyDescent="0.25">
      <c r="A213" s="110">
        <v>215</v>
      </c>
      <c r="B213" s="23" t="s">
        <v>33</v>
      </c>
      <c r="C213" s="23" t="s">
        <v>688</v>
      </c>
      <c r="D213" s="172" t="s">
        <v>711</v>
      </c>
      <c r="E213" s="182" t="s">
        <v>709</v>
      </c>
      <c r="F213" s="182" t="s">
        <v>710</v>
      </c>
      <c r="G213" s="128" t="s">
        <v>721</v>
      </c>
      <c r="H213" s="128">
        <v>1</v>
      </c>
      <c r="I213" s="130">
        <v>1</v>
      </c>
      <c r="J213" s="130"/>
      <c r="K213" s="130"/>
      <c r="L213" s="130"/>
      <c r="M213" s="130"/>
      <c r="N213" s="23">
        <v>24</v>
      </c>
      <c r="O213" s="130" t="s">
        <v>113</v>
      </c>
      <c r="P213" s="188">
        <v>44699</v>
      </c>
      <c r="Q213" s="182"/>
      <c r="R213" s="131">
        <v>15600</v>
      </c>
      <c r="S213" s="131">
        <v>546</v>
      </c>
      <c r="T213" s="182"/>
    </row>
    <row r="214" spans="1:22" s="16" customFormat="1" x14ac:dyDescent="0.25">
      <c r="A214" s="110">
        <v>216</v>
      </c>
      <c r="B214" s="1" t="s">
        <v>33</v>
      </c>
      <c r="C214" s="23" t="s">
        <v>688</v>
      </c>
      <c r="D214" s="172" t="s">
        <v>732</v>
      </c>
      <c r="E214" s="191" t="s">
        <v>733</v>
      </c>
      <c r="F214" s="191" t="s">
        <v>734</v>
      </c>
      <c r="G214" s="23" t="s">
        <v>755</v>
      </c>
      <c r="H214" s="190">
        <v>1</v>
      </c>
      <c r="I214" s="190"/>
      <c r="J214" s="190"/>
      <c r="K214" s="190">
        <v>1</v>
      </c>
      <c r="L214" s="190"/>
      <c r="M214" s="190"/>
      <c r="N214" s="190">
        <v>2</v>
      </c>
      <c r="O214" s="190" t="s">
        <v>113</v>
      </c>
      <c r="P214" s="193">
        <v>44438</v>
      </c>
      <c r="Q214" s="190"/>
      <c r="R214" s="136">
        <v>1000</v>
      </c>
      <c r="S214" s="136">
        <v>52.5</v>
      </c>
      <c r="T214" s="190"/>
      <c r="U214" s="211"/>
    </row>
    <row r="215" spans="1:22" s="16" customFormat="1" x14ac:dyDescent="0.25">
      <c r="A215" s="110">
        <v>217</v>
      </c>
      <c r="B215" s="23" t="s">
        <v>33</v>
      </c>
      <c r="C215" s="23" t="s">
        <v>688</v>
      </c>
      <c r="D215" s="172" t="s">
        <v>732</v>
      </c>
      <c r="E215" s="191" t="s">
        <v>735</v>
      </c>
      <c r="F215" s="191" t="s">
        <v>736</v>
      </c>
      <c r="G215" s="23" t="s">
        <v>756</v>
      </c>
      <c r="H215" s="190">
        <v>1</v>
      </c>
      <c r="I215" s="190"/>
      <c r="J215" s="190"/>
      <c r="K215" s="190">
        <v>1</v>
      </c>
      <c r="L215" s="190"/>
      <c r="M215" s="190"/>
      <c r="N215" s="190">
        <v>25</v>
      </c>
      <c r="O215" s="190" t="s">
        <v>113</v>
      </c>
      <c r="P215" s="193">
        <v>44567</v>
      </c>
      <c r="Q215" s="194"/>
      <c r="R215" s="136">
        <v>15000</v>
      </c>
      <c r="S215" s="136">
        <v>787.5</v>
      </c>
      <c r="T215" s="190"/>
      <c r="U215" s="211"/>
    </row>
    <row r="216" spans="1:22" s="16" customFormat="1" x14ac:dyDescent="0.25">
      <c r="A216" s="110">
        <v>218</v>
      </c>
      <c r="B216" s="1" t="s">
        <v>33</v>
      </c>
      <c r="C216" s="23" t="s">
        <v>688</v>
      </c>
      <c r="D216" s="172" t="s">
        <v>732</v>
      </c>
      <c r="E216" s="191" t="s">
        <v>737</v>
      </c>
      <c r="F216" s="191" t="s">
        <v>738</v>
      </c>
      <c r="G216" s="23" t="s">
        <v>757</v>
      </c>
      <c r="H216" s="190">
        <v>1</v>
      </c>
      <c r="I216" s="190">
        <v>1</v>
      </c>
      <c r="J216" s="190"/>
      <c r="K216" s="190"/>
      <c r="L216" s="190"/>
      <c r="M216" s="190"/>
      <c r="N216" s="190">
        <v>1</v>
      </c>
      <c r="O216" s="190" t="s">
        <v>694</v>
      </c>
      <c r="P216" s="193">
        <v>44681</v>
      </c>
      <c r="Q216" s="190"/>
      <c r="R216" s="136">
        <v>3000</v>
      </c>
      <c r="S216" s="136">
        <v>135</v>
      </c>
      <c r="T216" s="190"/>
      <c r="U216" s="221"/>
    </row>
    <row r="217" spans="1:22" s="16" customFormat="1" x14ac:dyDescent="0.25">
      <c r="A217" s="110">
        <v>219</v>
      </c>
      <c r="B217" s="23" t="s">
        <v>33</v>
      </c>
      <c r="C217" s="23" t="s">
        <v>688</v>
      </c>
      <c r="D217" s="172" t="s">
        <v>732</v>
      </c>
      <c r="E217" s="191" t="s">
        <v>737</v>
      </c>
      <c r="F217" s="191" t="s">
        <v>738</v>
      </c>
      <c r="G217" s="23" t="s">
        <v>758</v>
      </c>
      <c r="H217" s="190">
        <v>1</v>
      </c>
      <c r="I217" s="190">
        <v>1</v>
      </c>
      <c r="J217" s="190"/>
      <c r="K217" s="190"/>
      <c r="L217" s="190"/>
      <c r="M217" s="190"/>
      <c r="N217" s="190">
        <v>11</v>
      </c>
      <c r="O217" s="190" t="s">
        <v>113</v>
      </c>
      <c r="P217" s="193">
        <v>44685</v>
      </c>
      <c r="Q217" s="190"/>
      <c r="R217" s="136">
        <v>6550</v>
      </c>
      <c r="S217" s="136">
        <v>229.25</v>
      </c>
      <c r="T217" s="190"/>
    </row>
    <row r="218" spans="1:22" s="16" customFormat="1" x14ac:dyDescent="0.25">
      <c r="A218" s="110">
        <v>220</v>
      </c>
      <c r="B218" s="1" t="s">
        <v>33</v>
      </c>
      <c r="C218" s="23" t="s">
        <v>688</v>
      </c>
      <c r="D218" s="172" t="s">
        <v>732</v>
      </c>
      <c r="E218" s="191" t="s">
        <v>739</v>
      </c>
      <c r="F218" s="191" t="s">
        <v>740</v>
      </c>
      <c r="G218" s="23" t="s">
        <v>759</v>
      </c>
      <c r="H218" s="190">
        <v>1</v>
      </c>
      <c r="I218" s="190"/>
      <c r="J218" s="190"/>
      <c r="K218" s="190">
        <v>1</v>
      </c>
      <c r="L218" s="190"/>
      <c r="M218" s="190"/>
      <c r="N218" s="190">
        <v>20</v>
      </c>
      <c r="O218" s="190" t="s">
        <v>113</v>
      </c>
      <c r="P218" s="193">
        <v>44601</v>
      </c>
      <c r="Q218" s="190"/>
      <c r="R218" s="136">
        <v>12000</v>
      </c>
      <c r="S218" s="136">
        <v>630</v>
      </c>
      <c r="T218" s="190"/>
      <c r="U218" s="211"/>
      <c r="V218" s="211"/>
    </row>
    <row r="219" spans="1:22" s="16" customFormat="1" x14ac:dyDescent="0.25">
      <c r="A219" s="110">
        <v>221</v>
      </c>
      <c r="B219" s="23" t="s">
        <v>33</v>
      </c>
      <c r="C219" s="23" t="s">
        <v>688</v>
      </c>
      <c r="D219" s="172" t="s">
        <v>732</v>
      </c>
      <c r="E219" s="191" t="s">
        <v>741</v>
      </c>
      <c r="F219" s="191" t="s">
        <v>742</v>
      </c>
      <c r="G219" s="23" t="s">
        <v>760</v>
      </c>
      <c r="H219" s="190">
        <v>1</v>
      </c>
      <c r="I219" s="190">
        <v>1</v>
      </c>
      <c r="J219" s="190"/>
      <c r="K219" s="190"/>
      <c r="L219" s="190"/>
      <c r="M219" s="190"/>
      <c r="N219" s="190">
        <v>16</v>
      </c>
      <c r="O219" s="190" t="s">
        <v>113</v>
      </c>
      <c r="P219" s="193">
        <v>44687</v>
      </c>
      <c r="Q219" s="190"/>
      <c r="R219" s="136">
        <v>14400</v>
      </c>
      <c r="S219" s="136">
        <v>504</v>
      </c>
      <c r="T219" s="190"/>
    </row>
    <row r="220" spans="1:22" s="16" customFormat="1" x14ac:dyDescent="0.25">
      <c r="A220" s="110">
        <v>222</v>
      </c>
      <c r="B220" s="1" t="s">
        <v>33</v>
      </c>
      <c r="C220" s="23" t="s">
        <v>688</v>
      </c>
      <c r="D220" s="172" t="s">
        <v>732</v>
      </c>
      <c r="E220" s="191" t="s">
        <v>741</v>
      </c>
      <c r="F220" s="191" t="s">
        <v>742</v>
      </c>
      <c r="G220" s="23" t="s">
        <v>761</v>
      </c>
      <c r="H220" s="190">
        <v>1</v>
      </c>
      <c r="I220" s="190">
        <v>1</v>
      </c>
      <c r="J220" s="190"/>
      <c r="K220" s="190"/>
      <c r="L220" s="190"/>
      <c r="M220" s="190"/>
      <c r="N220" s="190">
        <v>1</v>
      </c>
      <c r="O220" s="190" t="s">
        <v>694</v>
      </c>
      <c r="P220" s="193">
        <v>44687</v>
      </c>
      <c r="Q220" s="190"/>
      <c r="R220" s="136">
        <v>2000</v>
      </c>
      <c r="S220" s="136">
        <v>90</v>
      </c>
      <c r="T220" s="190"/>
    </row>
    <row r="221" spans="1:22" s="16" customFormat="1" x14ac:dyDescent="0.25">
      <c r="A221" s="110">
        <v>223</v>
      </c>
      <c r="B221" s="23" t="s">
        <v>33</v>
      </c>
      <c r="C221" s="23" t="s">
        <v>688</v>
      </c>
      <c r="D221" s="172" t="s">
        <v>732</v>
      </c>
      <c r="E221" s="191" t="s">
        <v>743</v>
      </c>
      <c r="F221" s="191" t="s">
        <v>744</v>
      </c>
      <c r="G221" s="23" t="s">
        <v>762</v>
      </c>
      <c r="H221" s="190">
        <v>1</v>
      </c>
      <c r="I221" s="190"/>
      <c r="J221" s="190"/>
      <c r="K221" s="190">
        <v>1</v>
      </c>
      <c r="L221" s="190"/>
      <c r="M221" s="190"/>
      <c r="N221" s="190">
        <v>15</v>
      </c>
      <c r="O221" s="190" t="s">
        <v>113</v>
      </c>
      <c r="P221" s="193">
        <v>44524</v>
      </c>
      <c r="Q221" s="190"/>
      <c r="R221" s="136">
        <v>8250</v>
      </c>
      <c r="S221" s="136">
        <v>433.13</v>
      </c>
      <c r="T221" s="190"/>
    </row>
    <row r="222" spans="1:22" s="16" customFormat="1" x14ac:dyDescent="0.25">
      <c r="A222" s="110">
        <v>224</v>
      </c>
      <c r="B222" s="1" t="s">
        <v>33</v>
      </c>
      <c r="C222" s="23" t="s">
        <v>688</v>
      </c>
      <c r="D222" s="172" t="s">
        <v>732</v>
      </c>
      <c r="E222" s="191" t="s">
        <v>745</v>
      </c>
      <c r="F222" s="191" t="s">
        <v>746</v>
      </c>
      <c r="G222" s="23" t="s">
        <v>763</v>
      </c>
      <c r="H222" s="190">
        <v>1</v>
      </c>
      <c r="I222" s="190"/>
      <c r="J222" s="190"/>
      <c r="K222" s="190">
        <v>1</v>
      </c>
      <c r="L222" s="190"/>
      <c r="M222" s="190"/>
      <c r="N222" s="190">
        <v>8</v>
      </c>
      <c r="O222" s="190" t="s">
        <v>113</v>
      </c>
      <c r="P222" s="193">
        <v>44293</v>
      </c>
      <c r="Q222" s="190"/>
      <c r="R222" s="136">
        <v>5600</v>
      </c>
      <c r="S222" s="136">
        <v>196</v>
      </c>
      <c r="T222" s="190"/>
    </row>
    <row r="223" spans="1:22" s="16" customFormat="1" x14ac:dyDescent="0.25">
      <c r="A223" s="110">
        <v>225</v>
      </c>
      <c r="B223" s="23" t="s">
        <v>33</v>
      </c>
      <c r="C223" s="23" t="s">
        <v>688</v>
      </c>
      <c r="D223" s="172" t="s">
        <v>732</v>
      </c>
      <c r="E223" s="191" t="s">
        <v>747</v>
      </c>
      <c r="F223" s="191" t="s">
        <v>748</v>
      </c>
      <c r="G223" s="23" t="s">
        <v>764</v>
      </c>
      <c r="H223" s="190">
        <v>1</v>
      </c>
      <c r="I223" s="190"/>
      <c r="J223" s="190"/>
      <c r="K223" s="190">
        <v>1</v>
      </c>
      <c r="L223" s="190"/>
      <c r="M223" s="190"/>
      <c r="N223" s="190">
        <v>1</v>
      </c>
      <c r="O223" s="190" t="s">
        <v>725</v>
      </c>
      <c r="P223" s="193">
        <v>44124</v>
      </c>
      <c r="Q223" s="190"/>
      <c r="R223" s="136">
        <v>6000</v>
      </c>
      <c r="S223" s="136">
        <v>630</v>
      </c>
      <c r="T223" s="190"/>
    </row>
    <row r="224" spans="1:22" s="16" customFormat="1" x14ac:dyDescent="0.25">
      <c r="A224" s="110">
        <v>226</v>
      </c>
      <c r="B224" s="1" t="s">
        <v>33</v>
      </c>
      <c r="C224" s="23" t="s">
        <v>688</v>
      </c>
      <c r="D224" s="172" t="s">
        <v>732</v>
      </c>
      <c r="E224" s="191" t="s">
        <v>747</v>
      </c>
      <c r="F224" s="191" t="s">
        <v>748</v>
      </c>
      <c r="G224" s="23" t="s">
        <v>1179</v>
      </c>
      <c r="H224" s="190">
        <v>1</v>
      </c>
      <c r="I224" s="190"/>
      <c r="J224" s="190"/>
      <c r="K224" s="190">
        <v>1</v>
      </c>
      <c r="L224" s="190"/>
      <c r="M224" s="190"/>
      <c r="N224" s="190">
        <v>1</v>
      </c>
      <c r="O224" s="190" t="s">
        <v>694</v>
      </c>
      <c r="P224" s="193">
        <v>44124</v>
      </c>
      <c r="Q224" s="190"/>
      <c r="R224" s="136">
        <v>2000</v>
      </c>
      <c r="S224" s="136">
        <v>270</v>
      </c>
      <c r="T224" s="190"/>
    </row>
    <row r="225" spans="1:21" s="16" customFormat="1" x14ac:dyDescent="0.25">
      <c r="A225" s="110">
        <v>227</v>
      </c>
      <c r="B225" s="23" t="s">
        <v>33</v>
      </c>
      <c r="C225" s="23" t="s">
        <v>688</v>
      </c>
      <c r="D225" s="172" t="s">
        <v>732</v>
      </c>
      <c r="E225" s="191" t="s">
        <v>749</v>
      </c>
      <c r="F225" s="191" t="s">
        <v>750</v>
      </c>
      <c r="G225" s="23" t="s">
        <v>765</v>
      </c>
      <c r="H225" s="190">
        <v>1</v>
      </c>
      <c r="I225" s="190"/>
      <c r="J225" s="190"/>
      <c r="K225" s="190">
        <v>1</v>
      </c>
      <c r="L225" s="190" t="s">
        <v>27</v>
      </c>
      <c r="M225" s="190"/>
      <c r="N225" s="190">
        <v>20</v>
      </c>
      <c r="O225" s="190" t="s">
        <v>113</v>
      </c>
      <c r="P225" s="193">
        <v>44440</v>
      </c>
      <c r="Q225" s="190"/>
      <c r="R225" s="136">
        <v>11000</v>
      </c>
      <c r="S225" s="136">
        <v>385</v>
      </c>
      <c r="T225" s="190"/>
    </row>
    <row r="226" spans="1:21" s="16" customFormat="1" x14ac:dyDescent="0.25">
      <c r="A226" s="110">
        <v>228</v>
      </c>
      <c r="B226" s="1" t="s">
        <v>33</v>
      </c>
      <c r="C226" s="23" t="s">
        <v>688</v>
      </c>
      <c r="D226" s="172" t="s">
        <v>732</v>
      </c>
      <c r="E226" s="191" t="s">
        <v>751</v>
      </c>
      <c r="F226" s="191" t="s">
        <v>752</v>
      </c>
      <c r="G226" s="23" t="s">
        <v>766</v>
      </c>
      <c r="H226" s="190">
        <v>1</v>
      </c>
      <c r="I226" s="190"/>
      <c r="J226" s="190"/>
      <c r="K226" s="190">
        <v>1</v>
      </c>
      <c r="L226" s="190"/>
      <c r="M226" s="190"/>
      <c r="N226" s="190">
        <v>40</v>
      </c>
      <c r="O226" s="190" t="s">
        <v>113</v>
      </c>
      <c r="P226" s="193">
        <v>43914</v>
      </c>
      <c r="Q226" s="190"/>
      <c r="R226" s="136">
        <v>30000</v>
      </c>
      <c r="S226" s="136">
        <v>1050</v>
      </c>
      <c r="T226" s="190"/>
    </row>
    <row r="227" spans="1:21" s="16" customFormat="1" x14ac:dyDescent="0.25">
      <c r="A227" s="110">
        <v>229</v>
      </c>
      <c r="B227" s="23" t="s">
        <v>33</v>
      </c>
      <c r="C227" s="23" t="s">
        <v>688</v>
      </c>
      <c r="D227" s="172" t="s">
        <v>732</v>
      </c>
      <c r="E227" s="191" t="s">
        <v>753</v>
      </c>
      <c r="F227" s="191" t="s">
        <v>754</v>
      </c>
      <c r="G227" s="23" t="s">
        <v>767</v>
      </c>
      <c r="H227" s="190">
        <v>1</v>
      </c>
      <c r="I227" s="190"/>
      <c r="J227" s="190"/>
      <c r="K227" s="190">
        <v>1</v>
      </c>
      <c r="L227" s="190"/>
      <c r="M227" s="190"/>
      <c r="N227" s="190">
        <v>20</v>
      </c>
      <c r="O227" s="190" t="s">
        <v>113</v>
      </c>
      <c r="P227" s="193">
        <v>44647</v>
      </c>
      <c r="Q227" s="190"/>
      <c r="R227" s="136">
        <v>11000</v>
      </c>
      <c r="S227" s="136">
        <v>577.5</v>
      </c>
      <c r="T227" s="190"/>
    </row>
    <row r="228" spans="1:21" x14ac:dyDescent="0.25">
      <c r="A228" s="189">
        <v>231</v>
      </c>
      <c r="B228" s="153" t="s">
        <v>33</v>
      </c>
      <c r="C228" s="153" t="s">
        <v>793</v>
      </c>
      <c r="D228" s="197" t="s">
        <v>795</v>
      </c>
      <c r="E228" s="198" t="s">
        <v>796</v>
      </c>
      <c r="F228" s="198" t="s">
        <v>797</v>
      </c>
      <c r="G228" s="199" t="s">
        <v>806</v>
      </c>
      <c r="H228" s="199">
        <v>1</v>
      </c>
      <c r="I228" s="198"/>
      <c r="J228" s="198"/>
      <c r="K228" s="198"/>
      <c r="L228" s="198"/>
      <c r="M228" s="199">
        <v>1</v>
      </c>
      <c r="N228" s="199">
        <v>3</v>
      </c>
      <c r="O228" s="199" t="s">
        <v>105</v>
      </c>
      <c r="P228" s="201">
        <v>44674</v>
      </c>
      <c r="Q228" s="198"/>
      <c r="R228" s="144">
        <v>15000</v>
      </c>
      <c r="S228" s="144">
        <v>450</v>
      </c>
      <c r="T228" s="199" t="s">
        <v>32</v>
      </c>
    </row>
    <row r="229" spans="1:21" x14ac:dyDescent="0.25">
      <c r="A229" s="110">
        <v>232</v>
      </c>
      <c r="B229" s="1" t="s">
        <v>33</v>
      </c>
      <c r="C229" s="23" t="s">
        <v>793</v>
      </c>
      <c r="D229" s="172" t="s">
        <v>795</v>
      </c>
      <c r="E229" s="182" t="s">
        <v>798</v>
      </c>
      <c r="F229" s="182" t="s">
        <v>799</v>
      </c>
      <c r="G229" s="130" t="s">
        <v>807</v>
      </c>
      <c r="H229" s="130">
        <v>1</v>
      </c>
      <c r="I229" s="182"/>
      <c r="J229" s="182"/>
      <c r="K229" s="130">
        <v>1</v>
      </c>
      <c r="L229" s="182"/>
      <c r="M229" s="182"/>
      <c r="N229" s="130">
        <v>40</v>
      </c>
      <c r="O229" s="130" t="s">
        <v>103</v>
      </c>
      <c r="P229" s="188">
        <v>44592</v>
      </c>
      <c r="Q229" s="182"/>
      <c r="R229" s="131">
        <v>30000</v>
      </c>
      <c r="S229" s="131">
        <v>1050</v>
      </c>
      <c r="T229" s="130"/>
    </row>
    <row r="230" spans="1:21" x14ac:dyDescent="0.25">
      <c r="A230" s="110">
        <v>233</v>
      </c>
      <c r="B230" s="23" t="s">
        <v>33</v>
      </c>
      <c r="C230" s="23" t="s">
        <v>793</v>
      </c>
      <c r="D230" s="172" t="s">
        <v>795</v>
      </c>
      <c r="E230" s="182" t="s">
        <v>800</v>
      </c>
      <c r="F230" s="182" t="s">
        <v>801</v>
      </c>
      <c r="G230" s="130" t="s">
        <v>808</v>
      </c>
      <c r="H230" s="130">
        <v>1</v>
      </c>
      <c r="I230" s="182"/>
      <c r="J230" s="182"/>
      <c r="K230" s="130">
        <v>1</v>
      </c>
      <c r="L230" s="182"/>
      <c r="M230" s="182"/>
      <c r="N230" s="130">
        <v>50</v>
      </c>
      <c r="O230" s="130" t="s">
        <v>669</v>
      </c>
      <c r="P230" s="188">
        <v>44459</v>
      </c>
      <c r="Q230" s="182"/>
      <c r="R230" s="131">
        <v>32500</v>
      </c>
      <c r="S230" s="131">
        <v>1706.25</v>
      </c>
      <c r="T230" s="130"/>
    </row>
    <row r="231" spans="1:21" x14ac:dyDescent="0.25">
      <c r="A231" s="110">
        <v>234</v>
      </c>
      <c r="B231" s="1" t="s">
        <v>33</v>
      </c>
      <c r="C231" s="23" t="s">
        <v>793</v>
      </c>
      <c r="D231" s="172" t="s">
        <v>795</v>
      </c>
      <c r="E231" s="182" t="s">
        <v>800</v>
      </c>
      <c r="F231" s="182" t="s">
        <v>801</v>
      </c>
      <c r="G231" s="130" t="s">
        <v>809</v>
      </c>
      <c r="H231" s="130">
        <v>1</v>
      </c>
      <c r="I231" s="182"/>
      <c r="J231" s="182"/>
      <c r="K231" s="130">
        <v>1</v>
      </c>
      <c r="L231" s="182"/>
      <c r="M231" s="182"/>
      <c r="N231" s="130">
        <v>10</v>
      </c>
      <c r="O231" s="130" t="s">
        <v>103</v>
      </c>
      <c r="P231" s="188">
        <v>44320</v>
      </c>
      <c r="Q231" s="182"/>
      <c r="R231" s="131">
        <v>7000</v>
      </c>
      <c r="S231" s="131">
        <v>367.5</v>
      </c>
      <c r="T231" s="130"/>
    </row>
    <row r="232" spans="1:21" x14ac:dyDescent="0.25">
      <c r="A232" s="110">
        <v>235</v>
      </c>
      <c r="B232" s="23" t="s">
        <v>33</v>
      </c>
      <c r="C232" s="23" t="s">
        <v>793</v>
      </c>
      <c r="D232" s="172" t="s">
        <v>795</v>
      </c>
      <c r="E232" s="182" t="s">
        <v>802</v>
      </c>
      <c r="F232" s="182" t="s">
        <v>803</v>
      </c>
      <c r="G232" s="130" t="s">
        <v>810</v>
      </c>
      <c r="H232" s="130">
        <v>1</v>
      </c>
      <c r="I232" s="182"/>
      <c r="J232" s="182"/>
      <c r="K232" s="130">
        <v>1</v>
      </c>
      <c r="L232" s="182"/>
      <c r="M232" s="182"/>
      <c r="N232" s="130">
        <v>40</v>
      </c>
      <c r="O232" s="130" t="s">
        <v>103</v>
      </c>
      <c r="P232" s="188">
        <v>44319</v>
      </c>
      <c r="Q232" s="182"/>
      <c r="R232" s="131">
        <v>26000</v>
      </c>
      <c r="S232" s="131">
        <v>1365</v>
      </c>
      <c r="T232" s="130"/>
    </row>
    <row r="233" spans="1:21" x14ac:dyDescent="0.25">
      <c r="A233" s="110">
        <v>236</v>
      </c>
      <c r="B233" s="1" t="s">
        <v>33</v>
      </c>
      <c r="C233" s="23" t="s">
        <v>793</v>
      </c>
      <c r="D233" s="172" t="s">
        <v>795</v>
      </c>
      <c r="E233" s="182" t="s">
        <v>804</v>
      </c>
      <c r="F233" s="182" t="s">
        <v>805</v>
      </c>
      <c r="G233" s="130" t="s">
        <v>811</v>
      </c>
      <c r="H233" s="130">
        <v>1</v>
      </c>
      <c r="I233" s="182"/>
      <c r="J233" s="182"/>
      <c r="K233" s="130">
        <v>1</v>
      </c>
      <c r="L233" s="182"/>
      <c r="M233" s="182"/>
      <c r="N233" s="130">
        <v>1</v>
      </c>
      <c r="O233" s="130" t="s">
        <v>668</v>
      </c>
      <c r="P233" s="188">
        <v>44691</v>
      </c>
      <c r="Q233" s="182"/>
      <c r="R233" s="131">
        <v>800</v>
      </c>
      <c r="S233" s="131">
        <v>84</v>
      </c>
      <c r="T233" s="130"/>
    </row>
    <row r="234" spans="1:21" x14ac:dyDescent="0.25">
      <c r="A234" s="110">
        <v>237</v>
      </c>
      <c r="B234" s="23" t="s">
        <v>33</v>
      </c>
      <c r="C234" s="196" t="s">
        <v>793</v>
      </c>
      <c r="D234" s="172" t="s">
        <v>812</v>
      </c>
      <c r="E234" s="182" t="s">
        <v>813</v>
      </c>
      <c r="F234" s="182" t="s">
        <v>814</v>
      </c>
      <c r="G234" s="130" t="s">
        <v>825</v>
      </c>
      <c r="H234" s="130">
        <v>1</v>
      </c>
      <c r="I234" s="182"/>
      <c r="J234" s="182"/>
      <c r="K234" s="130">
        <v>1</v>
      </c>
      <c r="L234" s="182"/>
      <c r="M234" s="182"/>
      <c r="N234" s="130">
        <v>120</v>
      </c>
      <c r="O234" s="130" t="s">
        <v>103</v>
      </c>
      <c r="P234" s="188">
        <v>43986</v>
      </c>
      <c r="Q234" s="182"/>
      <c r="R234" s="131">
        <v>90000</v>
      </c>
      <c r="S234" s="131">
        <v>3150</v>
      </c>
      <c r="T234" s="130"/>
      <c r="U234" s="244">
        <f>R236+R239+R242+R243</f>
        <v>7500</v>
      </c>
    </row>
    <row r="235" spans="1:21" x14ac:dyDescent="0.25">
      <c r="A235" s="110">
        <v>238</v>
      </c>
      <c r="B235" s="1" t="s">
        <v>33</v>
      </c>
      <c r="C235" s="23" t="s">
        <v>793</v>
      </c>
      <c r="D235" s="172" t="s">
        <v>812</v>
      </c>
      <c r="E235" s="182" t="s">
        <v>815</v>
      </c>
      <c r="F235" s="182" t="s">
        <v>816</v>
      </c>
      <c r="G235" s="130" t="s">
        <v>826</v>
      </c>
      <c r="H235" s="130">
        <v>1</v>
      </c>
      <c r="I235" s="182"/>
      <c r="J235" s="182"/>
      <c r="K235" s="130">
        <v>1</v>
      </c>
      <c r="L235" s="182"/>
      <c r="M235" s="182"/>
      <c r="N235" s="130">
        <v>6</v>
      </c>
      <c r="O235" s="130" t="s">
        <v>668</v>
      </c>
      <c r="P235" s="188">
        <v>44306</v>
      </c>
      <c r="Q235" s="182"/>
      <c r="R235" s="131">
        <v>6000</v>
      </c>
      <c r="S235" s="131">
        <v>630</v>
      </c>
      <c r="T235" s="130"/>
    </row>
    <row r="236" spans="1:21" x14ac:dyDescent="0.25">
      <c r="A236" s="110">
        <v>239</v>
      </c>
      <c r="B236" s="23" t="s">
        <v>33</v>
      </c>
      <c r="C236" s="196" t="s">
        <v>793</v>
      </c>
      <c r="D236" s="172" t="s">
        <v>812</v>
      </c>
      <c r="E236" s="182" t="s">
        <v>815</v>
      </c>
      <c r="F236" s="182" t="s">
        <v>816</v>
      </c>
      <c r="G236" s="130" t="s">
        <v>827</v>
      </c>
      <c r="H236" s="130">
        <v>1</v>
      </c>
      <c r="I236" s="182"/>
      <c r="J236" s="182"/>
      <c r="K236" s="130">
        <v>1</v>
      </c>
      <c r="L236" s="182"/>
      <c r="M236" s="182"/>
      <c r="N236" s="130">
        <v>1</v>
      </c>
      <c r="O236" s="130" t="s">
        <v>105</v>
      </c>
      <c r="P236" s="188">
        <v>44306</v>
      </c>
      <c r="Q236" s="182"/>
      <c r="R236" s="131">
        <v>1500</v>
      </c>
      <c r="S236" s="131">
        <v>202.5</v>
      </c>
      <c r="T236" s="130"/>
    </row>
    <row r="237" spans="1:21" x14ac:dyDescent="0.25">
      <c r="A237" s="110">
        <v>240</v>
      </c>
      <c r="B237" s="1" t="s">
        <v>33</v>
      </c>
      <c r="C237" s="23" t="s">
        <v>793</v>
      </c>
      <c r="D237" s="172" t="s">
        <v>812</v>
      </c>
      <c r="E237" s="182" t="s">
        <v>817</v>
      </c>
      <c r="F237" s="182" t="s">
        <v>818</v>
      </c>
      <c r="G237" s="130" t="s">
        <v>828</v>
      </c>
      <c r="H237" s="130">
        <v>1</v>
      </c>
      <c r="I237" s="182"/>
      <c r="J237" s="182"/>
      <c r="K237" s="130">
        <v>1</v>
      </c>
      <c r="L237" s="182"/>
      <c r="M237" s="182"/>
      <c r="N237" s="130">
        <v>15</v>
      </c>
      <c r="O237" s="130" t="s">
        <v>668</v>
      </c>
      <c r="P237" s="188">
        <v>44330</v>
      </c>
      <c r="Q237" s="182"/>
      <c r="R237" s="131">
        <v>15000</v>
      </c>
      <c r="S237" s="131">
        <v>1575</v>
      </c>
      <c r="T237" s="130"/>
    </row>
    <row r="238" spans="1:21" x14ac:dyDescent="0.25">
      <c r="A238" s="110">
        <v>241</v>
      </c>
      <c r="B238" s="23" t="s">
        <v>33</v>
      </c>
      <c r="C238" s="196" t="s">
        <v>793</v>
      </c>
      <c r="D238" s="172" t="s">
        <v>812</v>
      </c>
      <c r="E238" s="182" t="s">
        <v>817</v>
      </c>
      <c r="F238" s="182" t="s">
        <v>818</v>
      </c>
      <c r="G238" s="130" t="s">
        <v>829</v>
      </c>
      <c r="H238" s="130">
        <v>1</v>
      </c>
      <c r="I238" s="182"/>
      <c r="J238" s="182"/>
      <c r="K238" s="130">
        <v>1</v>
      </c>
      <c r="L238" s="182"/>
      <c r="M238" s="182"/>
      <c r="N238" s="130">
        <v>5</v>
      </c>
      <c r="O238" s="130" t="s">
        <v>668</v>
      </c>
      <c r="P238" s="188">
        <v>44461</v>
      </c>
      <c r="Q238" s="182"/>
      <c r="R238" s="131">
        <v>5000</v>
      </c>
      <c r="S238" s="131">
        <v>525</v>
      </c>
      <c r="T238" s="130"/>
    </row>
    <row r="239" spans="1:21" x14ac:dyDescent="0.25">
      <c r="A239" s="110">
        <v>242</v>
      </c>
      <c r="B239" s="1" t="s">
        <v>33</v>
      </c>
      <c r="C239" s="23" t="s">
        <v>793</v>
      </c>
      <c r="D239" s="172" t="s">
        <v>812</v>
      </c>
      <c r="E239" s="182" t="s">
        <v>817</v>
      </c>
      <c r="F239" s="182" t="s">
        <v>818</v>
      </c>
      <c r="G239" s="130" t="s">
        <v>830</v>
      </c>
      <c r="H239" s="130">
        <v>1</v>
      </c>
      <c r="I239" s="182"/>
      <c r="J239" s="182"/>
      <c r="K239" s="130">
        <v>1</v>
      </c>
      <c r="L239" s="182"/>
      <c r="M239" s="182"/>
      <c r="N239" s="130">
        <v>1</v>
      </c>
      <c r="O239" s="130" t="s">
        <v>105</v>
      </c>
      <c r="P239" s="188">
        <v>44461</v>
      </c>
      <c r="Q239" s="182"/>
      <c r="R239" s="131">
        <v>2000</v>
      </c>
      <c r="S239" s="131">
        <v>270</v>
      </c>
      <c r="T239" s="130"/>
    </row>
    <row r="240" spans="1:21" x14ac:dyDescent="0.25">
      <c r="A240" s="110">
        <v>243</v>
      </c>
      <c r="B240" s="23" t="s">
        <v>33</v>
      </c>
      <c r="C240" s="196" t="s">
        <v>793</v>
      </c>
      <c r="D240" s="172" t="s">
        <v>812</v>
      </c>
      <c r="E240" s="182" t="s">
        <v>819</v>
      </c>
      <c r="F240" s="182" t="s">
        <v>820</v>
      </c>
      <c r="G240" s="130" t="s">
        <v>831</v>
      </c>
      <c r="H240" s="130">
        <v>1</v>
      </c>
      <c r="I240" s="182"/>
      <c r="J240" s="182"/>
      <c r="K240" s="130">
        <v>1</v>
      </c>
      <c r="L240" s="182"/>
      <c r="M240" s="182"/>
      <c r="N240" s="130">
        <v>24</v>
      </c>
      <c r="O240" s="130" t="s">
        <v>668</v>
      </c>
      <c r="P240" s="188">
        <v>44333</v>
      </c>
      <c r="Q240" s="182"/>
      <c r="R240" s="131">
        <v>22800</v>
      </c>
      <c r="S240" s="131">
        <v>2394</v>
      </c>
      <c r="T240" s="130"/>
    </row>
    <row r="241" spans="1:22" x14ac:dyDescent="0.25">
      <c r="A241" s="110">
        <v>244</v>
      </c>
      <c r="B241" s="1" t="s">
        <v>33</v>
      </c>
      <c r="C241" s="23" t="s">
        <v>793</v>
      </c>
      <c r="D241" s="172" t="s">
        <v>812</v>
      </c>
      <c r="E241" s="182" t="s">
        <v>821</v>
      </c>
      <c r="F241" s="182" t="s">
        <v>822</v>
      </c>
      <c r="G241" s="130" t="s">
        <v>832</v>
      </c>
      <c r="H241" s="130">
        <v>1</v>
      </c>
      <c r="I241" s="182"/>
      <c r="J241" s="182"/>
      <c r="K241" s="130">
        <v>1</v>
      </c>
      <c r="L241" s="182"/>
      <c r="M241" s="182"/>
      <c r="N241" s="130">
        <v>15</v>
      </c>
      <c r="O241" s="130" t="s">
        <v>668</v>
      </c>
      <c r="P241" s="188">
        <v>44221</v>
      </c>
      <c r="Q241" s="182"/>
      <c r="R241" s="131">
        <v>12750</v>
      </c>
      <c r="S241" s="131">
        <v>1338.75</v>
      </c>
      <c r="T241" s="130"/>
    </row>
    <row r="242" spans="1:22" x14ac:dyDescent="0.25">
      <c r="A242" s="110">
        <v>245</v>
      </c>
      <c r="B242" s="23" t="s">
        <v>33</v>
      </c>
      <c r="C242" s="196" t="s">
        <v>793</v>
      </c>
      <c r="D242" s="172" t="s">
        <v>812</v>
      </c>
      <c r="E242" s="182" t="s">
        <v>821</v>
      </c>
      <c r="F242" s="182" t="s">
        <v>822</v>
      </c>
      <c r="G242" s="130" t="s">
        <v>833</v>
      </c>
      <c r="H242" s="130">
        <v>1</v>
      </c>
      <c r="I242" s="182"/>
      <c r="J242" s="182"/>
      <c r="K242" s="130">
        <v>1</v>
      </c>
      <c r="L242" s="182"/>
      <c r="M242" s="182"/>
      <c r="N242" s="130">
        <v>1</v>
      </c>
      <c r="O242" s="130" t="s">
        <v>105</v>
      </c>
      <c r="P242" s="188">
        <v>44209</v>
      </c>
      <c r="Q242" s="182"/>
      <c r="R242" s="131">
        <v>2000</v>
      </c>
      <c r="S242" s="131">
        <v>270</v>
      </c>
      <c r="T242" s="130"/>
    </row>
    <row r="243" spans="1:22" x14ac:dyDescent="0.25">
      <c r="A243" s="189">
        <v>246</v>
      </c>
      <c r="B243" s="139" t="s">
        <v>33</v>
      </c>
      <c r="C243" s="153" t="s">
        <v>793</v>
      </c>
      <c r="D243" s="197" t="s">
        <v>812</v>
      </c>
      <c r="E243" s="198" t="s">
        <v>823</v>
      </c>
      <c r="F243" s="198" t="s">
        <v>824</v>
      </c>
      <c r="G243" s="199" t="s">
        <v>834</v>
      </c>
      <c r="H243" s="199">
        <v>1</v>
      </c>
      <c r="I243" s="198"/>
      <c r="J243" s="198"/>
      <c r="K243" s="199">
        <v>1</v>
      </c>
      <c r="L243" s="198"/>
      <c r="M243" s="198"/>
      <c r="N243" s="199">
        <v>1</v>
      </c>
      <c r="O243" s="199" t="s">
        <v>105</v>
      </c>
      <c r="P243" s="201">
        <v>44708</v>
      </c>
      <c r="Q243" s="198"/>
      <c r="R243" s="144">
        <v>2000</v>
      </c>
      <c r="S243" s="144">
        <v>90</v>
      </c>
      <c r="T243" s="199" t="s">
        <v>32</v>
      </c>
    </row>
    <row r="244" spans="1:22" x14ac:dyDescent="0.25">
      <c r="A244" s="1">
        <v>247</v>
      </c>
      <c r="B244" s="130" t="s">
        <v>33</v>
      </c>
      <c r="C244" s="23" t="s">
        <v>793</v>
      </c>
      <c r="D244" s="172" t="s">
        <v>844</v>
      </c>
      <c r="E244" s="182" t="s">
        <v>836</v>
      </c>
      <c r="F244" s="182" t="s">
        <v>837</v>
      </c>
      <c r="G244" s="130" t="s">
        <v>845</v>
      </c>
      <c r="H244" s="190">
        <v>1</v>
      </c>
      <c r="I244" s="182"/>
      <c r="J244" s="182"/>
      <c r="K244" s="190">
        <v>1</v>
      </c>
      <c r="L244" s="182"/>
      <c r="M244" s="182"/>
      <c r="N244" s="190">
        <v>30</v>
      </c>
      <c r="O244" s="130" t="s">
        <v>103</v>
      </c>
      <c r="P244" s="188">
        <v>44167</v>
      </c>
      <c r="Q244" s="182"/>
      <c r="R244" s="131">
        <v>21000</v>
      </c>
      <c r="S244" s="131">
        <v>735</v>
      </c>
      <c r="T244" s="182"/>
    </row>
    <row r="245" spans="1:22" x14ac:dyDescent="0.25">
      <c r="A245" s="1">
        <v>248</v>
      </c>
      <c r="B245" s="130" t="s">
        <v>33</v>
      </c>
      <c r="C245" s="23" t="s">
        <v>793</v>
      </c>
      <c r="D245" s="172" t="s">
        <v>844</v>
      </c>
      <c r="E245" s="182" t="s">
        <v>838</v>
      </c>
      <c r="F245" s="182" t="s">
        <v>839</v>
      </c>
      <c r="G245" s="130" t="s">
        <v>846</v>
      </c>
      <c r="H245" s="190">
        <v>1</v>
      </c>
      <c r="I245" s="130">
        <v>1</v>
      </c>
      <c r="J245" s="182"/>
      <c r="K245" s="182"/>
      <c r="L245" s="182"/>
      <c r="M245" s="182"/>
      <c r="N245" s="190">
        <v>3</v>
      </c>
      <c r="O245" s="130" t="s">
        <v>849</v>
      </c>
      <c r="P245" s="188">
        <v>44691</v>
      </c>
      <c r="Q245" s="182"/>
      <c r="R245" s="131">
        <v>3300</v>
      </c>
      <c r="S245" s="131">
        <v>297</v>
      </c>
      <c r="T245" s="182"/>
    </row>
    <row r="246" spans="1:22" x14ac:dyDescent="0.25">
      <c r="A246" s="1">
        <v>249</v>
      </c>
      <c r="B246" s="130" t="s">
        <v>33</v>
      </c>
      <c r="C246" s="23" t="s">
        <v>793</v>
      </c>
      <c r="D246" s="172" t="s">
        <v>844</v>
      </c>
      <c r="E246" s="182" t="s">
        <v>840</v>
      </c>
      <c r="F246" s="182" t="s">
        <v>841</v>
      </c>
      <c r="G246" s="130" t="s">
        <v>847</v>
      </c>
      <c r="H246" s="190">
        <v>1</v>
      </c>
      <c r="I246" s="182"/>
      <c r="J246" s="182"/>
      <c r="K246" s="190">
        <v>1</v>
      </c>
      <c r="L246" s="182"/>
      <c r="M246" s="182"/>
      <c r="N246" s="190">
        <v>9</v>
      </c>
      <c r="O246" s="130" t="s">
        <v>849</v>
      </c>
      <c r="P246" s="188">
        <v>44678</v>
      </c>
      <c r="Q246" s="182"/>
      <c r="R246" s="131">
        <v>10800</v>
      </c>
      <c r="S246" s="131">
        <v>972</v>
      </c>
      <c r="T246" s="182"/>
    </row>
    <row r="247" spans="1:22" x14ac:dyDescent="0.25">
      <c r="A247" s="1">
        <v>250</v>
      </c>
      <c r="B247" s="130" t="s">
        <v>33</v>
      </c>
      <c r="C247" s="23" t="s">
        <v>793</v>
      </c>
      <c r="D247" s="172" t="s">
        <v>844</v>
      </c>
      <c r="E247" s="182" t="s">
        <v>842</v>
      </c>
      <c r="F247" s="182" t="s">
        <v>843</v>
      </c>
      <c r="G247" s="130" t="s">
        <v>848</v>
      </c>
      <c r="H247" s="190">
        <v>1</v>
      </c>
      <c r="I247" s="182"/>
      <c r="J247" s="182"/>
      <c r="K247" s="190">
        <v>1</v>
      </c>
      <c r="L247" s="182"/>
      <c r="M247" s="182"/>
      <c r="N247" s="190">
        <v>50</v>
      </c>
      <c r="O247" s="130" t="s">
        <v>103</v>
      </c>
      <c r="P247" s="188">
        <v>44691</v>
      </c>
      <c r="Q247" s="182"/>
      <c r="R247" s="131">
        <v>35000</v>
      </c>
      <c r="S247" s="131">
        <v>1225</v>
      </c>
      <c r="T247" s="182"/>
    </row>
    <row r="248" spans="1:22" x14ac:dyDescent="0.25">
      <c r="A248" s="1">
        <v>251</v>
      </c>
      <c r="B248" s="190" t="s">
        <v>33</v>
      </c>
      <c r="C248" s="23" t="s">
        <v>793</v>
      </c>
      <c r="D248" s="172" t="s">
        <v>854</v>
      </c>
      <c r="E248" s="182" t="s">
        <v>850</v>
      </c>
      <c r="F248" s="182" t="s">
        <v>851</v>
      </c>
      <c r="G248" s="130" t="s">
        <v>855</v>
      </c>
      <c r="H248" s="190">
        <v>1</v>
      </c>
      <c r="I248" s="182"/>
      <c r="J248" s="182"/>
      <c r="K248" s="190">
        <v>1</v>
      </c>
      <c r="L248" s="182"/>
      <c r="M248" s="182"/>
      <c r="N248" s="190">
        <v>35</v>
      </c>
      <c r="O248" s="130" t="s">
        <v>103</v>
      </c>
      <c r="P248" s="200">
        <v>44841</v>
      </c>
      <c r="Q248" s="182"/>
      <c r="R248" s="131">
        <v>24500</v>
      </c>
      <c r="S248" s="131">
        <v>857.5</v>
      </c>
      <c r="T248" s="182"/>
    </row>
    <row r="249" spans="1:22" x14ac:dyDescent="0.25">
      <c r="A249" s="1">
        <v>252</v>
      </c>
      <c r="B249" s="190" t="s">
        <v>33</v>
      </c>
      <c r="C249" s="23" t="s">
        <v>793</v>
      </c>
      <c r="D249" s="172" t="s">
        <v>854</v>
      </c>
      <c r="E249" s="182" t="s">
        <v>852</v>
      </c>
      <c r="F249" s="182" t="s">
        <v>853</v>
      </c>
      <c r="G249" s="130" t="s">
        <v>856</v>
      </c>
      <c r="H249" s="190">
        <v>1</v>
      </c>
      <c r="I249" s="182"/>
      <c r="J249" s="182"/>
      <c r="K249" s="190">
        <v>1</v>
      </c>
      <c r="L249" s="182"/>
      <c r="M249" s="182"/>
      <c r="N249" s="190">
        <v>6</v>
      </c>
      <c r="O249" s="130" t="s">
        <v>849</v>
      </c>
      <c r="P249" s="200">
        <v>44210</v>
      </c>
      <c r="Q249" s="182"/>
      <c r="R249" s="131">
        <v>7200</v>
      </c>
      <c r="S249" s="131">
        <v>648</v>
      </c>
      <c r="T249" s="182"/>
    </row>
    <row r="250" spans="1:22" x14ac:dyDescent="0.25">
      <c r="A250" s="1">
        <v>253</v>
      </c>
      <c r="B250" s="23" t="s">
        <v>33</v>
      </c>
      <c r="C250" s="23" t="s">
        <v>896</v>
      </c>
      <c r="D250" s="172" t="s">
        <v>895</v>
      </c>
      <c r="E250" s="127" t="s">
        <v>893</v>
      </c>
      <c r="F250" s="127" t="s">
        <v>894</v>
      </c>
      <c r="G250" s="128" t="s">
        <v>897</v>
      </c>
      <c r="H250" s="23">
        <v>1</v>
      </c>
      <c r="I250" s="128">
        <v>1</v>
      </c>
      <c r="J250" s="128"/>
      <c r="K250" s="128"/>
      <c r="L250" s="128"/>
      <c r="M250" s="128"/>
      <c r="N250" s="23">
        <v>68</v>
      </c>
      <c r="O250" s="128" t="s">
        <v>104</v>
      </c>
      <c r="P250" s="208">
        <v>44699</v>
      </c>
      <c r="Q250" s="128"/>
      <c r="R250" s="129">
        <v>54400</v>
      </c>
      <c r="S250" s="129">
        <v>1904</v>
      </c>
      <c r="T250" s="128"/>
    </row>
    <row r="251" spans="1:22" x14ac:dyDescent="0.25">
      <c r="A251" s="1">
        <v>254</v>
      </c>
      <c r="B251" s="23" t="s">
        <v>33</v>
      </c>
      <c r="C251" s="23" t="s">
        <v>896</v>
      </c>
      <c r="D251" s="172" t="s">
        <v>895</v>
      </c>
      <c r="E251" s="127" t="s">
        <v>893</v>
      </c>
      <c r="F251" s="127" t="s">
        <v>894</v>
      </c>
      <c r="G251" s="128" t="s">
        <v>898</v>
      </c>
      <c r="H251" s="23">
        <v>1</v>
      </c>
      <c r="I251" s="128">
        <v>1</v>
      </c>
      <c r="J251" s="128"/>
      <c r="K251" s="128"/>
      <c r="L251" s="128"/>
      <c r="M251" s="128"/>
      <c r="N251" s="23">
        <v>4</v>
      </c>
      <c r="O251" s="128" t="s">
        <v>901</v>
      </c>
      <c r="P251" s="208">
        <v>44699</v>
      </c>
      <c r="Q251" s="128"/>
      <c r="R251" s="129">
        <v>1400</v>
      </c>
      <c r="S251" s="129">
        <v>24.5</v>
      </c>
      <c r="T251" s="128"/>
      <c r="U251" s="244"/>
      <c r="V251" s="244"/>
    </row>
    <row r="252" spans="1:22" x14ac:dyDescent="0.25">
      <c r="A252" s="1">
        <v>255</v>
      </c>
      <c r="B252" s="23" t="s">
        <v>33</v>
      </c>
      <c r="C252" s="23" t="s">
        <v>896</v>
      </c>
      <c r="D252" s="172" t="s">
        <v>895</v>
      </c>
      <c r="E252" s="127" t="s">
        <v>893</v>
      </c>
      <c r="F252" s="127" t="s">
        <v>894</v>
      </c>
      <c r="G252" s="128" t="s">
        <v>899</v>
      </c>
      <c r="H252" s="23">
        <v>1</v>
      </c>
      <c r="I252" s="128">
        <v>1</v>
      </c>
      <c r="J252" s="128"/>
      <c r="K252" s="128"/>
      <c r="L252" s="128"/>
      <c r="M252" s="128"/>
      <c r="N252" s="23">
        <v>18</v>
      </c>
      <c r="O252" s="128" t="s">
        <v>103</v>
      </c>
      <c r="P252" s="208">
        <v>44699</v>
      </c>
      <c r="Q252" s="128"/>
      <c r="R252" s="129">
        <v>9000</v>
      </c>
      <c r="S252" s="129">
        <v>315</v>
      </c>
      <c r="T252" s="128"/>
    </row>
    <row r="253" spans="1:22" x14ac:dyDescent="0.25">
      <c r="A253" s="1">
        <v>256</v>
      </c>
      <c r="B253" s="23" t="s">
        <v>33</v>
      </c>
      <c r="C253" s="23" t="s">
        <v>896</v>
      </c>
      <c r="D253" s="172" t="s">
        <v>895</v>
      </c>
      <c r="E253" s="127" t="s">
        <v>893</v>
      </c>
      <c r="F253" s="127" t="s">
        <v>894</v>
      </c>
      <c r="G253" s="128" t="s">
        <v>900</v>
      </c>
      <c r="H253" s="23">
        <v>1</v>
      </c>
      <c r="I253" s="128">
        <v>1</v>
      </c>
      <c r="J253" s="128"/>
      <c r="K253" s="128"/>
      <c r="L253" s="128"/>
      <c r="M253" s="128"/>
      <c r="N253" s="23">
        <v>9</v>
      </c>
      <c r="O253" s="128" t="s">
        <v>103</v>
      </c>
      <c r="P253" s="208">
        <v>44699</v>
      </c>
      <c r="Q253" s="128"/>
      <c r="R253" s="129">
        <v>3600</v>
      </c>
      <c r="S253" s="129">
        <v>63</v>
      </c>
      <c r="T253" s="128"/>
    </row>
    <row r="254" spans="1:22" s="68" customFormat="1" x14ac:dyDescent="0.25">
      <c r="A254" s="1"/>
      <c r="B254" s="23" t="s">
        <v>33</v>
      </c>
      <c r="C254" s="23" t="s">
        <v>896</v>
      </c>
      <c r="D254" s="172" t="s">
        <v>895</v>
      </c>
      <c r="E254" s="127" t="s">
        <v>1197</v>
      </c>
      <c r="F254" s="127" t="s">
        <v>1198</v>
      </c>
      <c r="G254" s="128" t="s">
        <v>1199</v>
      </c>
      <c r="H254" s="23">
        <v>1</v>
      </c>
      <c r="I254" s="128"/>
      <c r="J254" s="128"/>
      <c r="K254" s="128">
        <v>1</v>
      </c>
      <c r="L254" s="128"/>
      <c r="M254" s="128"/>
      <c r="N254" s="23">
        <v>43</v>
      </c>
      <c r="O254" s="128" t="s">
        <v>722</v>
      </c>
      <c r="P254" s="208">
        <v>44266</v>
      </c>
      <c r="Q254" s="128"/>
      <c r="R254" s="129">
        <v>21500</v>
      </c>
      <c r="S254" s="129">
        <v>1128.75</v>
      </c>
      <c r="T254" s="128"/>
    </row>
    <row r="255" spans="1:22" s="16" customFormat="1" x14ac:dyDescent="0.25">
      <c r="A255" s="222"/>
      <c r="B255" s="23" t="s">
        <v>33</v>
      </c>
      <c r="C255" s="23" t="s">
        <v>1180</v>
      </c>
      <c r="D255" s="172" t="s">
        <v>1181</v>
      </c>
      <c r="E255" s="191" t="s">
        <v>1185</v>
      </c>
      <c r="F255" s="191" t="s">
        <v>1186</v>
      </c>
      <c r="G255" s="222" t="s">
        <v>1182</v>
      </c>
      <c r="H255" s="190">
        <v>1</v>
      </c>
      <c r="I255" s="222">
        <v>1</v>
      </c>
      <c r="J255" s="222"/>
      <c r="K255" s="222"/>
      <c r="L255" s="222"/>
      <c r="M255" s="222"/>
      <c r="N255" s="222">
        <v>47</v>
      </c>
      <c r="O255" s="23" t="s">
        <v>104</v>
      </c>
      <c r="P255" s="222"/>
      <c r="Q255" s="222"/>
      <c r="R255" s="223">
        <v>28500</v>
      </c>
      <c r="S255" s="223">
        <v>997.5</v>
      </c>
      <c r="T255" s="222"/>
    </row>
    <row r="256" spans="1:22" s="16" customFormat="1" x14ac:dyDescent="0.25">
      <c r="A256" s="222"/>
      <c r="B256" s="23" t="s">
        <v>33</v>
      </c>
      <c r="C256" s="23" t="s">
        <v>1180</v>
      </c>
      <c r="D256" s="172" t="s">
        <v>1181</v>
      </c>
      <c r="E256" s="191" t="s">
        <v>1185</v>
      </c>
      <c r="F256" s="191" t="s">
        <v>1187</v>
      </c>
      <c r="G256" s="222" t="s">
        <v>1183</v>
      </c>
      <c r="H256" s="190">
        <v>1</v>
      </c>
      <c r="I256" s="222">
        <v>1</v>
      </c>
      <c r="J256" s="222"/>
      <c r="K256" s="222"/>
      <c r="L256" s="222"/>
      <c r="M256" s="222"/>
      <c r="N256" s="222">
        <v>1</v>
      </c>
      <c r="O256" s="23" t="s">
        <v>1189</v>
      </c>
      <c r="P256" s="222"/>
      <c r="Q256" s="222"/>
      <c r="R256" s="69">
        <v>1400</v>
      </c>
      <c r="S256" s="69">
        <v>63</v>
      </c>
      <c r="T256" s="222"/>
    </row>
    <row r="257" spans="1:20" s="16" customFormat="1" x14ac:dyDescent="0.25">
      <c r="A257" s="222"/>
      <c r="B257" s="23" t="s">
        <v>33</v>
      </c>
      <c r="C257" s="23" t="s">
        <v>1180</v>
      </c>
      <c r="D257" s="172" t="s">
        <v>1181</v>
      </c>
      <c r="E257" s="191" t="s">
        <v>1185</v>
      </c>
      <c r="F257" s="191" t="s">
        <v>1188</v>
      </c>
      <c r="G257" s="222" t="s">
        <v>1184</v>
      </c>
      <c r="H257" s="190">
        <v>1</v>
      </c>
      <c r="I257" s="222">
        <v>1</v>
      </c>
      <c r="J257" s="222"/>
      <c r="K257" s="222"/>
      <c r="L257" s="222"/>
      <c r="M257" s="222"/>
      <c r="N257" s="222">
        <v>7</v>
      </c>
      <c r="O257" s="23" t="s">
        <v>103</v>
      </c>
      <c r="P257" s="222"/>
      <c r="Q257" s="222"/>
      <c r="R257" s="23">
        <v>3150</v>
      </c>
      <c r="S257" s="23">
        <v>110.25</v>
      </c>
      <c r="T257" s="222"/>
    </row>
    <row r="258" spans="1:20" s="16" customFormat="1" x14ac:dyDescent="0.25">
      <c r="B258" s="224"/>
      <c r="C258" s="224"/>
      <c r="D258" s="224"/>
      <c r="E258" s="225"/>
      <c r="R258" s="226"/>
      <c r="S258" s="226"/>
    </row>
    <row r="259" spans="1:20" x14ac:dyDescent="0.25">
      <c r="B259" s="210"/>
      <c r="C259" s="209"/>
      <c r="D259" s="209"/>
      <c r="E259" s="209"/>
    </row>
    <row r="260" spans="1:20" x14ac:dyDescent="0.25">
      <c r="B260" s="210"/>
      <c r="C260" s="264" t="s">
        <v>1213</v>
      </c>
      <c r="D260" s="209" t="s">
        <v>1215</v>
      </c>
      <c r="E260" s="209" t="s">
        <v>1216</v>
      </c>
      <c r="F260" s="209" t="s">
        <v>1217</v>
      </c>
    </row>
    <row r="261" spans="1:20" x14ac:dyDescent="0.25">
      <c r="B261" s="210"/>
      <c r="C261" s="210" t="s">
        <v>647</v>
      </c>
      <c r="D261" s="225">
        <v>55600</v>
      </c>
      <c r="E261" s="209">
        <v>2276.25</v>
      </c>
      <c r="F261" s="209">
        <v>9</v>
      </c>
    </row>
    <row r="262" spans="1:20" x14ac:dyDescent="0.25">
      <c r="B262" s="210"/>
      <c r="C262" s="210" t="s">
        <v>144</v>
      </c>
      <c r="D262" s="225">
        <v>147557.75</v>
      </c>
      <c r="E262" s="209">
        <v>5536.6</v>
      </c>
      <c r="F262" s="209">
        <v>17</v>
      </c>
    </row>
    <row r="263" spans="1:20" x14ac:dyDescent="0.25">
      <c r="B263" s="210"/>
      <c r="C263" s="210" t="s">
        <v>34</v>
      </c>
      <c r="D263" s="225">
        <v>122800</v>
      </c>
      <c r="E263" s="209">
        <v>5620</v>
      </c>
      <c r="F263" s="209">
        <v>25</v>
      </c>
    </row>
    <row r="264" spans="1:20" x14ac:dyDescent="0.25">
      <c r="B264" s="210"/>
      <c r="C264" s="210" t="s">
        <v>896</v>
      </c>
      <c r="D264" s="225">
        <v>89900</v>
      </c>
      <c r="E264" s="209">
        <v>3435.25</v>
      </c>
      <c r="F264" s="209">
        <v>5</v>
      </c>
    </row>
    <row r="265" spans="1:20" x14ac:dyDescent="0.25">
      <c r="B265" s="210"/>
      <c r="C265" s="210" t="s">
        <v>1180</v>
      </c>
      <c r="D265" s="209">
        <v>33050</v>
      </c>
      <c r="E265" s="209">
        <v>1170.75</v>
      </c>
      <c r="F265" s="209">
        <v>3</v>
      </c>
    </row>
    <row r="266" spans="1:20" x14ac:dyDescent="0.25">
      <c r="B266" s="210"/>
      <c r="C266" s="210" t="s">
        <v>462</v>
      </c>
      <c r="D266" s="209">
        <v>300000</v>
      </c>
      <c r="E266" s="209">
        <v>14940.75</v>
      </c>
      <c r="F266" s="209">
        <v>64</v>
      </c>
    </row>
    <row r="267" spans="1:20" x14ac:dyDescent="0.25">
      <c r="B267" s="210"/>
      <c r="C267" s="210" t="s">
        <v>793</v>
      </c>
      <c r="D267" s="209">
        <v>372150</v>
      </c>
      <c r="E267" s="209">
        <v>20202.5</v>
      </c>
      <c r="F267" s="209">
        <v>22</v>
      </c>
    </row>
    <row r="268" spans="1:20" x14ac:dyDescent="0.25">
      <c r="B268" s="210"/>
      <c r="C268" s="210" t="s">
        <v>309</v>
      </c>
      <c r="D268" s="209">
        <v>1306400</v>
      </c>
      <c r="E268" s="209">
        <v>126496.37</v>
      </c>
      <c r="F268" s="209">
        <v>70</v>
      </c>
    </row>
    <row r="269" spans="1:20" x14ac:dyDescent="0.25">
      <c r="C269" s="210" t="s">
        <v>259</v>
      </c>
      <c r="D269" s="209">
        <v>65600</v>
      </c>
      <c r="E269" s="209">
        <v>2811.25</v>
      </c>
      <c r="F269" s="209">
        <v>11</v>
      </c>
    </row>
    <row r="270" spans="1:20" x14ac:dyDescent="0.25">
      <c r="C270" s="210" t="s">
        <v>688</v>
      </c>
      <c r="D270" s="209">
        <v>277400</v>
      </c>
      <c r="E270" s="209">
        <v>13594.01</v>
      </c>
      <c r="F270" s="209">
        <v>29</v>
      </c>
    </row>
    <row r="271" spans="1:20" x14ac:dyDescent="0.25">
      <c r="C271" s="210" t="s">
        <v>1214</v>
      </c>
      <c r="D271" s="209">
        <v>2770457.75</v>
      </c>
      <c r="E271" s="209">
        <v>196083.73</v>
      </c>
      <c r="F271" s="209">
        <v>255</v>
      </c>
    </row>
  </sheetData>
  <phoneticPr fontId="12" type="noConversion"/>
  <conditionalFormatting sqref="G180:G188">
    <cfRule type="duplicateValues" dxfId="21" priority="5"/>
  </conditionalFormatting>
  <dataValidations count="7">
    <dataValidation type="whole" allowBlank="1" showInputMessage="1" showErrorMessage="1" sqref="N89:N90 N82:N83 H32:M33 N58:N80">
      <formula1>0</formula1>
      <formula2>1000</formula2>
    </dataValidation>
    <dataValidation type="decimal" allowBlank="1" showInputMessage="1" showErrorMessage="1" sqref="R89:S90 O19:P23 R22:R23 O45:P45 R45 R32 S32:S34 O32:P41 R35:R41 R58:S83">
      <formula1>0</formula1>
      <formula2>100000000</formula2>
    </dataValidation>
    <dataValidation type="whole" allowBlank="1" showInputMessage="1" showErrorMessage="1" errorTitle="Sólo numero enteros" error="Sólo números enteros" sqref="H89:M90 H58:M83">
      <formula1>0</formula1>
      <formula2>100</formula2>
    </dataValidation>
    <dataValidation type="whole" allowBlank="1" showInputMessage="1" showErrorMessage="1" sqref="N32:N33">
      <formula1>0</formula1>
      <formula2>1000000</formula2>
    </dataValidation>
    <dataValidation type="decimal" allowBlank="1" showInputMessage="1" showErrorMessage="1" sqref="Q21:Q23 Q45 S45 R34 S35:S41 Q35:Q41 S19:S23 R19:R21">
      <formula1>0</formula1>
      <formula2>1000000</formula2>
    </dataValidation>
    <dataValidation type="whole" allowBlank="1" showInputMessage="1" showErrorMessage="1" sqref="N19:N23 N45 N34:N41">
      <formula1>0</formula1>
      <formula2>5000000</formula2>
    </dataValidation>
    <dataValidation type="whole" allowBlank="1" showInputMessage="1" showErrorMessage="1" sqref="H19:M23 H45:M45 H34:M41">
      <formula1>0</formula1>
      <formula2>5000</formula2>
    </dataValidation>
  </dataValidations>
  <pageMargins left="0.7" right="0.7" top="0.75" bottom="0.75" header="0.3" footer="0.3"/>
  <pageSetup orientation="portrait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[1]Breakdown!#REF!</xm:f>
          </x14:formula1>
          <xm:sqref>O58:O83</xm:sqref>
        </x14:dataValidation>
        <x14:dataValidation type="list" allowBlank="1" showInputMessage="1" showErrorMessage="1">
          <x14:formula1>
            <xm:f>[2]Breakdown!#REF!</xm:f>
          </x14:formula1>
          <xm:sqref>O89:O90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2"/>
  <sheetViews>
    <sheetView topLeftCell="A46" zoomScale="70" zoomScaleNormal="70" workbookViewId="0">
      <selection activeCell="B67" sqref="B67"/>
    </sheetView>
  </sheetViews>
  <sheetFormatPr baseColWidth="10" defaultRowHeight="15" x14ac:dyDescent="0.25"/>
  <cols>
    <col min="1" max="1" width="25.5703125" style="11" customWidth="1"/>
    <col min="2" max="2" width="19.140625" style="11" customWidth="1"/>
    <col min="3" max="3" width="25.85546875" style="11" customWidth="1"/>
    <col min="4" max="4" width="26.140625" style="11" customWidth="1"/>
    <col min="5" max="5" width="24" style="11" customWidth="1"/>
    <col min="6" max="6" width="11.28515625" style="11" customWidth="1"/>
    <col min="7" max="7" width="15.85546875" style="11" customWidth="1"/>
    <col min="8" max="11" width="11.28515625" style="11" customWidth="1"/>
    <col min="12" max="12" width="15.7109375" style="11" customWidth="1"/>
    <col min="13" max="13" width="11.28515625" style="11" customWidth="1"/>
    <col min="14" max="14" width="19" style="12" customWidth="1"/>
    <col min="15" max="15" width="19.5703125" style="12" customWidth="1"/>
    <col min="16" max="16" width="12.42578125" customWidth="1"/>
    <col min="17" max="51" width="12.42578125" bestFit="1" customWidth="1"/>
    <col min="52" max="55" width="13.42578125" bestFit="1" customWidth="1"/>
    <col min="56" max="56" width="12.5703125" bestFit="1" customWidth="1"/>
  </cols>
  <sheetData>
    <row r="1" spans="1:18" ht="21" x14ac:dyDescent="0.35">
      <c r="A1" s="261" t="s">
        <v>29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2"/>
      <c r="O1" s="262"/>
      <c r="P1" s="263"/>
      <c r="Q1" s="263"/>
    </row>
    <row r="2" spans="1:18" ht="25.5" x14ac:dyDescent="0.25">
      <c r="A2" s="71" t="s">
        <v>0</v>
      </c>
      <c r="B2" s="71" t="s">
        <v>1</v>
      </c>
      <c r="C2" s="71" t="s">
        <v>2</v>
      </c>
      <c r="D2" s="71" t="s">
        <v>24</v>
      </c>
      <c r="E2" s="71" t="s">
        <v>3</v>
      </c>
      <c r="F2" s="88" t="s">
        <v>4</v>
      </c>
      <c r="G2" s="71" t="s">
        <v>5</v>
      </c>
      <c r="H2" s="71" t="s">
        <v>6</v>
      </c>
      <c r="I2" s="71" t="s">
        <v>7</v>
      </c>
      <c r="J2" s="71" t="s">
        <v>8</v>
      </c>
      <c r="K2" s="71" t="s">
        <v>9</v>
      </c>
      <c r="L2" s="71" t="s">
        <v>10</v>
      </c>
      <c r="M2" s="71" t="s">
        <v>25</v>
      </c>
      <c r="N2" s="89" t="s">
        <v>12</v>
      </c>
      <c r="O2" s="89" t="s">
        <v>13</v>
      </c>
      <c r="P2" s="89" t="s">
        <v>32</v>
      </c>
      <c r="Q2" s="31"/>
    </row>
    <row r="3" spans="1:18" x14ac:dyDescent="0.25">
      <c r="A3" s="1" t="s">
        <v>33</v>
      </c>
      <c r="B3" s="1" t="s">
        <v>34</v>
      </c>
      <c r="C3" s="1" t="s">
        <v>36</v>
      </c>
      <c r="D3" s="18" t="s">
        <v>102</v>
      </c>
      <c r="E3" s="18" t="s">
        <v>103</v>
      </c>
      <c r="F3" s="18">
        <v>3</v>
      </c>
      <c r="G3" s="6"/>
      <c r="H3" s="6"/>
      <c r="I3" s="6">
        <v>3</v>
      </c>
      <c r="J3" s="6"/>
      <c r="K3" s="6"/>
      <c r="L3" s="6">
        <v>3</v>
      </c>
      <c r="M3" s="6">
        <v>90</v>
      </c>
      <c r="N3" s="19">
        <v>62000</v>
      </c>
      <c r="O3" s="19">
        <v>2926</v>
      </c>
      <c r="P3" s="69"/>
    </row>
    <row r="4" spans="1:18" x14ac:dyDescent="0.25">
      <c r="A4" s="1" t="s">
        <v>33</v>
      </c>
      <c r="B4" s="1" t="s">
        <v>34</v>
      </c>
      <c r="C4" s="1" t="s">
        <v>36</v>
      </c>
      <c r="D4" s="18" t="s">
        <v>102</v>
      </c>
      <c r="E4" s="18" t="s">
        <v>104</v>
      </c>
      <c r="F4" s="18">
        <v>1</v>
      </c>
      <c r="G4" s="6"/>
      <c r="H4" s="6"/>
      <c r="I4" s="6">
        <v>1</v>
      </c>
      <c r="J4" s="6"/>
      <c r="K4" s="6"/>
      <c r="L4" s="6">
        <v>1</v>
      </c>
      <c r="M4" s="6">
        <v>11</v>
      </c>
      <c r="N4" s="19">
        <v>8800</v>
      </c>
      <c r="O4" s="19">
        <v>924</v>
      </c>
      <c r="P4" s="69"/>
    </row>
    <row r="5" spans="1:18" x14ac:dyDescent="0.25">
      <c r="A5" s="1" t="s">
        <v>33</v>
      </c>
      <c r="B5" s="1" t="s">
        <v>34</v>
      </c>
      <c r="C5" s="1" t="s">
        <v>36</v>
      </c>
      <c r="D5" s="18" t="s">
        <v>102</v>
      </c>
      <c r="E5" s="18" t="s">
        <v>105</v>
      </c>
      <c r="F5" s="18">
        <v>1</v>
      </c>
      <c r="G5" s="6"/>
      <c r="H5" s="6"/>
      <c r="I5" s="6">
        <v>1</v>
      </c>
      <c r="J5" s="6"/>
      <c r="K5" s="6"/>
      <c r="L5" s="6">
        <v>1</v>
      </c>
      <c r="M5" s="6">
        <v>1</v>
      </c>
      <c r="N5" s="19">
        <v>2000</v>
      </c>
      <c r="O5" s="19">
        <v>270</v>
      </c>
      <c r="P5" s="69"/>
    </row>
    <row r="6" spans="1:18" x14ac:dyDescent="0.25">
      <c r="A6" s="139" t="s">
        <v>33</v>
      </c>
      <c r="B6" s="139" t="s">
        <v>34</v>
      </c>
      <c r="C6" s="139" t="s">
        <v>36</v>
      </c>
      <c r="D6" s="140" t="s">
        <v>102</v>
      </c>
      <c r="E6" s="140" t="s">
        <v>105</v>
      </c>
      <c r="F6" s="140">
        <v>21</v>
      </c>
      <c r="G6" s="141">
        <v>21</v>
      </c>
      <c r="H6" s="141"/>
      <c r="I6" s="141"/>
      <c r="J6" s="141"/>
      <c r="K6" s="141"/>
      <c r="L6" s="141">
        <v>21</v>
      </c>
      <c r="M6" s="141">
        <v>21</v>
      </c>
      <c r="N6" s="142">
        <v>50000</v>
      </c>
      <c r="O6" s="142">
        <v>1500</v>
      </c>
      <c r="P6" s="155" t="s">
        <v>32</v>
      </c>
      <c r="Q6" s="244"/>
    </row>
    <row r="7" spans="1:18" x14ac:dyDescent="0.25">
      <c r="A7" s="1" t="s">
        <v>33</v>
      </c>
      <c r="B7" s="1" t="s">
        <v>144</v>
      </c>
      <c r="C7" s="1" t="s">
        <v>145</v>
      </c>
      <c r="D7" s="18" t="s">
        <v>102</v>
      </c>
      <c r="E7" s="18" t="s">
        <v>103</v>
      </c>
      <c r="F7" s="18">
        <v>5</v>
      </c>
      <c r="G7" s="6">
        <v>1</v>
      </c>
      <c r="H7" s="6"/>
      <c r="I7" s="6">
        <v>4</v>
      </c>
      <c r="J7" s="6"/>
      <c r="K7" s="6"/>
      <c r="L7" s="6">
        <v>5</v>
      </c>
      <c r="M7" s="6">
        <v>80</v>
      </c>
      <c r="N7" s="19">
        <v>44450</v>
      </c>
      <c r="O7" s="19">
        <v>2080.75</v>
      </c>
      <c r="P7" s="69"/>
      <c r="R7" t="s">
        <v>650</v>
      </c>
    </row>
    <row r="8" spans="1:18" x14ac:dyDescent="0.25">
      <c r="A8" s="1" t="s">
        <v>33</v>
      </c>
      <c r="B8" s="1" t="s">
        <v>144</v>
      </c>
      <c r="C8" s="1" t="s">
        <v>145</v>
      </c>
      <c r="D8" s="18" t="s">
        <v>102</v>
      </c>
      <c r="E8" s="18" t="s">
        <v>146</v>
      </c>
      <c r="F8" s="18">
        <v>1</v>
      </c>
      <c r="G8" s="6">
        <v>1</v>
      </c>
      <c r="H8" s="6"/>
      <c r="I8" s="6"/>
      <c r="J8" s="6"/>
      <c r="K8" s="6"/>
      <c r="L8" s="6">
        <v>1</v>
      </c>
      <c r="M8" s="6">
        <v>39</v>
      </c>
      <c r="N8" s="19">
        <v>54600</v>
      </c>
      <c r="O8" s="19">
        <v>1638</v>
      </c>
      <c r="P8" s="69"/>
    </row>
    <row r="9" spans="1:18" x14ac:dyDescent="0.25">
      <c r="A9" s="1" t="s">
        <v>33</v>
      </c>
      <c r="B9" s="1" t="s">
        <v>144</v>
      </c>
      <c r="C9" s="1" t="s">
        <v>145</v>
      </c>
      <c r="D9" s="132" t="s">
        <v>102</v>
      </c>
      <c r="E9" s="132" t="s">
        <v>104</v>
      </c>
      <c r="F9" s="132">
        <v>3</v>
      </c>
      <c r="G9" s="133">
        <v>2</v>
      </c>
      <c r="H9" s="133">
        <v>1</v>
      </c>
      <c r="I9" s="133"/>
      <c r="J9" s="133"/>
      <c r="K9" s="133"/>
      <c r="L9" s="133">
        <v>3</v>
      </c>
      <c r="M9" s="133">
        <v>23</v>
      </c>
      <c r="N9" s="134">
        <v>27100</v>
      </c>
      <c r="O9" s="134">
        <v>937</v>
      </c>
      <c r="P9" s="205"/>
    </row>
    <row r="10" spans="1:18" x14ac:dyDescent="0.25">
      <c r="A10" s="1" t="s">
        <v>33</v>
      </c>
      <c r="B10" s="1" t="s">
        <v>144</v>
      </c>
      <c r="C10" s="1" t="s">
        <v>145</v>
      </c>
      <c r="D10" s="23" t="s">
        <v>102</v>
      </c>
      <c r="E10" s="23" t="s">
        <v>105</v>
      </c>
      <c r="F10" s="23">
        <v>7</v>
      </c>
      <c r="G10" s="23">
        <v>4</v>
      </c>
      <c r="H10" s="23">
        <v>3</v>
      </c>
      <c r="I10" s="23"/>
      <c r="J10" s="23"/>
      <c r="K10" s="23"/>
      <c r="L10" s="23">
        <v>7</v>
      </c>
      <c r="M10" s="23">
        <v>7</v>
      </c>
      <c r="N10" s="135">
        <v>18200</v>
      </c>
      <c r="O10" s="135">
        <v>736.5</v>
      </c>
      <c r="P10" s="69"/>
    </row>
    <row r="11" spans="1:18" x14ac:dyDescent="0.25">
      <c r="A11" s="1" t="s">
        <v>33</v>
      </c>
      <c r="B11" s="1" t="s">
        <v>144</v>
      </c>
      <c r="C11" s="1" t="s">
        <v>145</v>
      </c>
      <c r="D11" s="23" t="s">
        <v>147</v>
      </c>
      <c r="E11" s="23" t="s">
        <v>148</v>
      </c>
      <c r="F11" s="23">
        <v>1</v>
      </c>
      <c r="G11" s="23"/>
      <c r="H11" s="23"/>
      <c r="I11" s="23">
        <v>1</v>
      </c>
      <c r="J11" s="23"/>
      <c r="K11" s="23"/>
      <c r="L11" s="23">
        <v>1</v>
      </c>
      <c r="M11" s="23">
        <v>7</v>
      </c>
      <c r="N11" s="135">
        <v>3207.75</v>
      </c>
      <c r="O11" s="135">
        <v>144.35</v>
      </c>
      <c r="P11" s="69"/>
    </row>
    <row r="12" spans="1:18" x14ac:dyDescent="0.25">
      <c r="A12" s="1" t="s">
        <v>33</v>
      </c>
      <c r="B12" s="1" t="s">
        <v>259</v>
      </c>
      <c r="C12" s="1" t="s">
        <v>260</v>
      </c>
      <c r="D12" s="23" t="s">
        <v>102</v>
      </c>
      <c r="E12" s="23" t="s">
        <v>103</v>
      </c>
      <c r="F12" s="23">
        <v>2</v>
      </c>
      <c r="G12" s="23"/>
      <c r="H12" s="23"/>
      <c r="I12" s="23">
        <v>2</v>
      </c>
      <c r="J12" s="23"/>
      <c r="K12" s="23"/>
      <c r="L12" s="23">
        <v>1</v>
      </c>
      <c r="M12" s="23">
        <v>35</v>
      </c>
      <c r="N12" s="138">
        <v>22500</v>
      </c>
      <c r="O12" s="138">
        <v>1181.25</v>
      </c>
      <c r="P12" s="69"/>
    </row>
    <row r="13" spans="1:18" s="41" customFormat="1" x14ac:dyDescent="0.25">
      <c r="A13" s="1" t="s">
        <v>33</v>
      </c>
      <c r="B13" s="1" t="s">
        <v>259</v>
      </c>
      <c r="C13" s="1" t="s">
        <v>260</v>
      </c>
      <c r="D13" s="23" t="s">
        <v>102</v>
      </c>
      <c r="E13" s="23" t="s">
        <v>104</v>
      </c>
      <c r="F13" s="23">
        <v>1</v>
      </c>
      <c r="G13" s="23">
        <v>1</v>
      </c>
      <c r="H13" s="23"/>
      <c r="I13" s="23"/>
      <c r="J13" s="23"/>
      <c r="K13" s="23"/>
      <c r="L13" s="23">
        <v>1</v>
      </c>
      <c r="M13" s="23">
        <v>26</v>
      </c>
      <c r="N13" s="138">
        <v>23400</v>
      </c>
      <c r="O13" s="138">
        <v>819</v>
      </c>
      <c r="P13" s="69"/>
    </row>
    <row r="14" spans="1:18" x14ac:dyDescent="0.25">
      <c r="A14" s="1" t="s">
        <v>33</v>
      </c>
      <c r="B14" s="1" t="s">
        <v>259</v>
      </c>
      <c r="C14" s="1" t="s">
        <v>260</v>
      </c>
      <c r="D14" s="128" t="s">
        <v>102</v>
      </c>
      <c r="E14" s="128" t="s">
        <v>105</v>
      </c>
      <c r="F14" s="128">
        <v>5</v>
      </c>
      <c r="G14" s="128">
        <v>5</v>
      </c>
      <c r="H14" s="128"/>
      <c r="I14" s="128"/>
      <c r="J14" s="128"/>
      <c r="K14" s="128"/>
      <c r="L14" s="128">
        <v>1</v>
      </c>
      <c r="M14" s="128">
        <v>5</v>
      </c>
      <c r="N14" s="154">
        <v>13400</v>
      </c>
      <c r="O14" s="154">
        <v>603</v>
      </c>
      <c r="P14" s="129"/>
    </row>
    <row r="15" spans="1:18" x14ac:dyDescent="0.25">
      <c r="A15" s="139" t="s">
        <v>33</v>
      </c>
      <c r="B15" s="139" t="s">
        <v>259</v>
      </c>
      <c r="C15" s="139" t="s">
        <v>260</v>
      </c>
      <c r="D15" s="153" t="s">
        <v>102</v>
      </c>
      <c r="E15" s="153" t="s">
        <v>105</v>
      </c>
      <c r="F15" s="153">
        <v>1</v>
      </c>
      <c r="G15" s="153">
        <v>1</v>
      </c>
      <c r="H15" s="153"/>
      <c r="I15" s="153"/>
      <c r="J15" s="153"/>
      <c r="K15" s="153"/>
      <c r="L15" s="153">
        <v>1</v>
      </c>
      <c r="M15" s="153">
        <v>1</v>
      </c>
      <c r="N15" s="152">
        <v>2500</v>
      </c>
      <c r="O15" s="152">
        <v>75</v>
      </c>
      <c r="P15" s="155" t="s">
        <v>32</v>
      </c>
    </row>
    <row r="16" spans="1:18" x14ac:dyDescent="0.25">
      <c r="A16" s="1" t="s">
        <v>33</v>
      </c>
      <c r="B16" s="128" t="s">
        <v>259</v>
      </c>
      <c r="C16" s="128" t="s">
        <v>299</v>
      </c>
      <c r="D16" s="128" t="s">
        <v>102</v>
      </c>
      <c r="E16" s="128" t="s">
        <v>103</v>
      </c>
      <c r="F16" s="128">
        <v>1</v>
      </c>
      <c r="G16" s="128">
        <v>1</v>
      </c>
      <c r="H16" s="128"/>
      <c r="I16" s="128"/>
      <c r="J16" s="128"/>
      <c r="K16" s="128"/>
      <c r="L16" s="128">
        <v>1</v>
      </c>
      <c r="M16" s="128">
        <v>6</v>
      </c>
      <c r="N16" s="154">
        <v>3000</v>
      </c>
      <c r="O16" s="154">
        <v>105</v>
      </c>
      <c r="P16" s="129"/>
    </row>
    <row r="17" spans="1:16" x14ac:dyDescent="0.25">
      <c r="A17" s="1" t="s">
        <v>33</v>
      </c>
      <c r="B17" s="1" t="s">
        <v>259</v>
      </c>
      <c r="C17" s="1" t="s">
        <v>299</v>
      </c>
      <c r="D17" s="128" t="s">
        <v>102</v>
      </c>
      <c r="E17" s="128" t="s">
        <v>104</v>
      </c>
      <c r="F17" s="128">
        <v>1</v>
      </c>
      <c r="G17" s="128">
        <v>1</v>
      </c>
      <c r="H17" s="128"/>
      <c r="I17" s="128"/>
      <c r="J17" s="128" t="s">
        <v>727</v>
      </c>
      <c r="K17" s="128"/>
      <c r="L17" s="128">
        <v>1</v>
      </c>
      <c r="M17" s="128">
        <v>1</v>
      </c>
      <c r="N17" s="154">
        <v>800</v>
      </c>
      <c r="O17" s="154">
        <v>28</v>
      </c>
      <c r="P17" s="129"/>
    </row>
    <row r="18" spans="1:16" x14ac:dyDescent="0.25">
      <c r="A18" s="1" t="s">
        <v>33</v>
      </c>
      <c r="B18" s="1" t="s">
        <v>309</v>
      </c>
      <c r="C18" s="1" t="s">
        <v>315</v>
      </c>
      <c r="D18" s="128" t="s">
        <v>102</v>
      </c>
      <c r="E18" s="128" t="s">
        <v>103</v>
      </c>
      <c r="F18" s="128">
        <v>3</v>
      </c>
      <c r="G18" s="128"/>
      <c r="H18" s="128"/>
      <c r="I18" s="128">
        <v>3</v>
      </c>
      <c r="J18" s="128"/>
      <c r="K18" s="128"/>
      <c r="L18" s="128">
        <v>3</v>
      </c>
      <c r="M18" s="128">
        <v>106</v>
      </c>
      <c r="N18" s="154">
        <v>67850</v>
      </c>
      <c r="O18" s="154">
        <v>3562.12</v>
      </c>
      <c r="P18" s="129"/>
    </row>
    <row r="19" spans="1:16" x14ac:dyDescent="0.25">
      <c r="A19" s="1" t="s">
        <v>33</v>
      </c>
      <c r="B19" s="1" t="s">
        <v>309</v>
      </c>
      <c r="C19" s="1" t="s">
        <v>315</v>
      </c>
      <c r="D19" s="128" t="s">
        <v>102</v>
      </c>
      <c r="E19" s="128" t="s">
        <v>104</v>
      </c>
      <c r="F19" s="128">
        <v>3</v>
      </c>
      <c r="G19" s="128">
        <v>1</v>
      </c>
      <c r="H19" s="128"/>
      <c r="I19" s="128">
        <v>2</v>
      </c>
      <c r="J19" s="128"/>
      <c r="K19" s="128"/>
      <c r="L19" s="128">
        <v>3</v>
      </c>
      <c r="M19" s="128">
        <v>126</v>
      </c>
      <c r="N19" s="154">
        <v>104400</v>
      </c>
      <c r="O19" s="154">
        <v>9544.5</v>
      </c>
      <c r="P19" s="129"/>
    </row>
    <row r="20" spans="1:16" x14ac:dyDescent="0.25">
      <c r="A20" s="1" t="s">
        <v>33</v>
      </c>
      <c r="B20" s="1" t="s">
        <v>309</v>
      </c>
      <c r="C20" s="1" t="s">
        <v>315</v>
      </c>
      <c r="D20" s="128" t="s">
        <v>102</v>
      </c>
      <c r="E20" s="128" t="s">
        <v>105</v>
      </c>
      <c r="F20" s="128">
        <v>9</v>
      </c>
      <c r="G20" s="128">
        <v>4</v>
      </c>
      <c r="H20" s="128">
        <v>1</v>
      </c>
      <c r="I20" s="128">
        <v>4</v>
      </c>
      <c r="J20" s="128"/>
      <c r="K20" s="128"/>
      <c r="L20" s="128">
        <v>9</v>
      </c>
      <c r="M20" s="128">
        <v>12</v>
      </c>
      <c r="N20" s="154">
        <v>25300</v>
      </c>
      <c r="O20" s="154">
        <v>2578.5</v>
      </c>
      <c r="P20" s="129"/>
    </row>
    <row r="21" spans="1:16" x14ac:dyDescent="0.25">
      <c r="A21" s="1" t="s">
        <v>33</v>
      </c>
      <c r="B21" s="1" t="s">
        <v>309</v>
      </c>
      <c r="C21" s="1" t="s">
        <v>350</v>
      </c>
      <c r="D21" s="128" t="s">
        <v>102</v>
      </c>
      <c r="E21" s="128" t="s">
        <v>103</v>
      </c>
      <c r="F21" s="128">
        <v>4</v>
      </c>
      <c r="G21" s="128"/>
      <c r="H21" s="128"/>
      <c r="I21" s="128">
        <v>4</v>
      </c>
      <c r="J21" s="128"/>
      <c r="K21" s="128"/>
      <c r="L21" s="128">
        <v>4</v>
      </c>
      <c r="M21" s="128">
        <v>171</v>
      </c>
      <c r="N21" s="154">
        <v>112600</v>
      </c>
      <c r="O21" s="154">
        <v>4406.5</v>
      </c>
      <c r="P21" s="129"/>
    </row>
    <row r="22" spans="1:16" x14ac:dyDescent="0.25">
      <c r="A22" s="1" t="s">
        <v>33</v>
      </c>
      <c r="B22" s="1" t="s">
        <v>309</v>
      </c>
      <c r="C22" s="1" t="s">
        <v>350</v>
      </c>
      <c r="D22" s="128" t="s">
        <v>102</v>
      </c>
      <c r="E22" s="128" t="s">
        <v>104</v>
      </c>
      <c r="F22" s="128">
        <v>34</v>
      </c>
      <c r="G22" s="128"/>
      <c r="H22" s="128"/>
      <c r="I22" s="128">
        <v>34</v>
      </c>
      <c r="J22" s="128"/>
      <c r="K22" s="128"/>
      <c r="L22" s="128">
        <v>19</v>
      </c>
      <c r="M22" s="128">
        <v>1058</v>
      </c>
      <c r="N22" s="154">
        <v>942250</v>
      </c>
      <c r="O22" s="154">
        <v>98904.75</v>
      </c>
      <c r="P22" s="129"/>
    </row>
    <row r="23" spans="1:16" x14ac:dyDescent="0.25">
      <c r="A23" s="1" t="s">
        <v>33</v>
      </c>
      <c r="B23" s="1" t="s">
        <v>309</v>
      </c>
      <c r="C23" s="1" t="s">
        <v>350</v>
      </c>
      <c r="D23" s="128" t="s">
        <v>102</v>
      </c>
      <c r="E23" s="128" t="s">
        <v>105</v>
      </c>
      <c r="F23" s="128">
        <v>19</v>
      </c>
      <c r="G23" s="128"/>
      <c r="H23" s="128"/>
      <c r="I23" s="128">
        <v>19</v>
      </c>
      <c r="J23" s="128"/>
      <c r="K23" s="128"/>
      <c r="L23" s="128">
        <v>19</v>
      </c>
      <c r="M23" s="128">
        <v>29</v>
      </c>
      <c r="N23" s="154">
        <v>58000</v>
      </c>
      <c r="O23" s="154">
        <v>7860</v>
      </c>
      <c r="P23" s="129"/>
    </row>
    <row r="24" spans="1:16" s="17" customFormat="1" x14ac:dyDescent="0.25">
      <c r="A24" s="1" t="s">
        <v>33</v>
      </c>
      <c r="B24" s="1" t="s">
        <v>462</v>
      </c>
      <c r="C24" s="1" t="s">
        <v>463</v>
      </c>
      <c r="D24" s="128" t="s">
        <v>102</v>
      </c>
      <c r="E24" s="128" t="s">
        <v>103</v>
      </c>
      <c r="F24" s="128">
        <v>2</v>
      </c>
      <c r="G24" s="128">
        <v>1</v>
      </c>
      <c r="H24" s="128"/>
      <c r="I24" s="128">
        <v>1</v>
      </c>
      <c r="J24" s="128"/>
      <c r="K24" s="128"/>
      <c r="L24" s="128">
        <v>1</v>
      </c>
      <c r="M24" s="128">
        <v>15</v>
      </c>
      <c r="N24" s="129">
        <v>10000</v>
      </c>
      <c r="O24" s="129">
        <v>350</v>
      </c>
      <c r="P24" s="129"/>
    </row>
    <row r="25" spans="1:16" s="17" customFormat="1" x14ac:dyDescent="0.25">
      <c r="A25" s="139" t="s">
        <v>33</v>
      </c>
      <c r="B25" s="139" t="s">
        <v>469</v>
      </c>
      <c r="C25" s="139" t="s">
        <v>463</v>
      </c>
      <c r="D25" s="153" t="s">
        <v>102</v>
      </c>
      <c r="E25" s="153" t="s">
        <v>104</v>
      </c>
      <c r="F25" s="153">
        <v>1</v>
      </c>
      <c r="G25" s="153">
        <v>1</v>
      </c>
      <c r="H25" s="153"/>
      <c r="I25" s="153"/>
      <c r="J25" s="153"/>
      <c r="K25" s="153"/>
      <c r="L25" s="153">
        <v>1</v>
      </c>
      <c r="M25" s="153">
        <v>1</v>
      </c>
      <c r="N25" s="155">
        <v>1900</v>
      </c>
      <c r="O25" s="155">
        <v>57</v>
      </c>
      <c r="P25" s="155" t="s">
        <v>32</v>
      </c>
    </row>
    <row r="26" spans="1:16" x14ac:dyDescent="0.25">
      <c r="A26" s="153" t="s">
        <v>33</v>
      </c>
      <c r="B26" s="153" t="s">
        <v>462</v>
      </c>
      <c r="C26" s="153" t="s">
        <v>463</v>
      </c>
      <c r="D26" s="153" t="s">
        <v>102</v>
      </c>
      <c r="E26" s="153" t="s">
        <v>105</v>
      </c>
      <c r="F26" s="153">
        <v>48</v>
      </c>
      <c r="G26" s="153">
        <v>48</v>
      </c>
      <c r="H26" s="153"/>
      <c r="I26" s="153"/>
      <c r="J26" s="153"/>
      <c r="K26" s="153"/>
      <c r="L26" s="153">
        <v>46</v>
      </c>
      <c r="M26" s="153">
        <v>50</v>
      </c>
      <c r="N26" s="152">
        <v>123700</v>
      </c>
      <c r="O26" s="152">
        <v>3711</v>
      </c>
      <c r="P26" s="155" t="s">
        <v>32</v>
      </c>
    </row>
    <row r="27" spans="1:16" x14ac:dyDescent="0.25">
      <c r="A27" s="1" t="s">
        <v>33</v>
      </c>
      <c r="B27" s="1" t="s">
        <v>462</v>
      </c>
      <c r="C27" s="1" t="s">
        <v>613</v>
      </c>
      <c r="D27" s="128" t="s">
        <v>102</v>
      </c>
      <c r="E27" s="128" t="s">
        <v>103</v>
      </c>
      <c r="F27" s="128">
        <v>4</v>
      </c>
      <c r="G27" s="128"/>
      <c r="H27" s="128"/>
      <c r="I27" s="128">
        <v>4</v>
      </c>
      <c r="J27" s="128"/>
      <c r="K27" s="128"/>
      <c r="L27" s="128">
        <v>4</v>
      </c>
      <c r="M27" s="171">
        <v>151</v>
      </c>
      <c r="N27" s="154">
        <v>101400</v>
      </c>
      <c r="O27" s="154">
        <v>4117.75</v>
      </c>
      <c r="P27" s="128"/>
    </row>
    <row r="28" spans="1:16" x14ac:dyDescent="0.25">
      <c r="A28" s="1" t="s">
        <v>33</v>
      </c>
      <c r="B28" s="1" t="s">
        <v>462</v>
      </c>
      <c r="C28" s="1" t="s">
        <v>613</v>
      </c>
      <c r="D28" s="128" t="s">
        <v>102</v>
      </c>
      <c r="E28" s="128" t="s">
        <v>104</v>
      </c>
      <c r="F28" s="128">
        <v>4</v>
      </c>
      <c r="G28" s="128"/>
      <c r="H28" s="128"/>
      <c r="I28" s="128">
        <v>4</v>
      </c>
      <c r="J28" s="128"/>
      <c r="K28" s="128"/>
      <c r="L28" s="128">
        <v>4</v>
      </c>
      <c r="M28" s="171">
        <v>60</v>
      </c>
      <c r="N28" s="154">
        <v>54000</v>
      </c>
      <c r="O28" s="154">
        <v>5670</v>
      </c>
      <c r="P28" s="128"/>
    </row>
    <row r="29" spans="1:16" ht="15.75" customHeight="1" x14ac:dyDescent="0.25">
      <c r="A29" s="1" t="s">
        <v>33</v>
      </c>
      <c r="B29" s="1" t="s">
        <v>462</v>
      </c>
      <c r="C29" s="1" t="s">
        <v>613</v>
      </c>
      <c r="D29" s="128" t="s">
        <v>102</v>
      </c>
      <c r="E29" s="128" t="s">
        <v>105</v>
      </c>
      <c r="F29" s="128">
        <v>5</v>
      </c>
      <c r="G29" s="128">
        <v>1</v>
      </c>
      <c r="H29" s="128"/>
      <c r="I29" s="128">
        <v>4</v>
      </c>
      <c r="J29" s="128"/>
      <c r="K29" s="128"/>
      <c r="L29" s="128">
        <v>5</v>
      </c>
      <c r="M29" s="171">
        <v>5</v>
      </c>
      <c r="N29" s="154">
        <v>9000</v>
      </c>
      <c r="O29" s="154">
        <v>1035</v>
      </c>
      <c r="P29" s="128"/>
    </row>
    <row r="30" spans="1:16" x14ac:dyDescent="0.25">
      <c r="A30" s="175" t="s">
        <v>33</v>
      </c>
      <c r="B30" s="175" t="s">
        <v>649</v>
      </c>
      <c r="C30" s="175" t="s">
        <v>648</v>
      </c>
      <c r="D30" s="129" t="s">
        <v>102</v>
      </c>
      <c r="E30" s="129" t="s">
        <v>105</v>
      </c>
      <c r="F30" s="176">
        <v>1</v>
      </c>
      <c r="G30" s="185">
        <v>1</v>
      </c>
      <c r="H30" s="129"/>
      <c r="I30" s="176"/>
      <c r="J30" s="129"/>
      <c r="K30" s="129"/>
      <c r="L30" s="176">
        <v>1</v>
      </c>
      <c r="M30" s="177">
        <v>1</v>
      </c>
      <c r="N30" s="154">
        <v>3000</v>
      </c>
      <c r="O30" s="154">
        <v>135</v>
      </c>
      <c r="P30" s="129"/>
    </row>
    <row r="31" spans="1:16" x14ac:dyDescent="0.25">
      <c r="A31" s="1" t="s">
        <v>33</v>
      </c>
      <c r="B31" s="1" t="s">
        <v>649</v>
      </c>
      <c r="C31" s="1" t="s">
        <v>648</v>
      </c>
      <c r="D31" s="23" t="s">
        <v>102</v>
      </c>
      <c r="E31" s="23" t="s">
        <v>104</v>
      </c>
      <c r="F31" s="176">
        <v>1</v>
      </c>
      <c r="G31" s="23">
        <v>1</v>
      </c>
      <c r="H31" s="128"/>
      <c r="I31" s="176"/>
      <c r="J31" s="128"/>
      <c r="K31" s="128"/>
      <c r="L31" s="176">
        <v>1</v>
      </c>
      <c r="M31" s="177">
        <v>29</v>
      </c>
      <c r="N31" s="183">
        <v>22800</v>
      </c>
      <c r="O31" s="183">
        <v>798</v>
      </c>
      <c r="P31" s="128"/>
    </row>
    <row r="32" spans="1:16" x14ac:dyDescent="0.25">
      <c r="A32" s="175" t="s">
        <v>33</v>
      </c>
      <c r="B32" s="175" t="s">
        <v>649</v>
      </c>
      <c r="C32" s="175" t="s">
        <v>648</v>
      </c>
      <c r="D32" s="129" t="s">
        <v>102</v>
      </c>
      <c r="E32" s="23" t="s">
        <v>901</v>
      </c>
      <c r="F32" s="128">
        <v>1</v>
      </c>
      <c r="G32" s="128">
        <v>1</v>
      </c>
      <c r="H32" s="128"/>
      <c r="I32" s="128"/>
      <c r="J32" s="128"/>
      <c r="K32" s="128"/>
      <c r="L32" s="128">
        <v>1</v>
      </c>
      <c r="M32" s="128">
        <v>23</v>
      </c>
      <c r="N32" s="154">
        <v>7700</v>
      </c>
      <c r="O32" s="154">
        <v>269.5</v>
      </c>
      <c r="P32" s="128"/>
    </row>
    <row r="33" spans="1:17" x14ac:dyDescent="0.25">
      <c r="A33" s="1" t="s">
        <v>33</v>
      </c>
      <c r="B33" s="1" t="s">
        <v>649</v>
      </c>
      <c r="C33" s="1" t="s">
        <v>648</v>
      </c>
      <c r="D33" s="23" t="s">
        <v>666</v>
      </c>
      <c r="E33" s="128" t="s">
        <v>103</v>
      </c>
      <c r="F33" s="23">
        <v>1</v>
      </c>
      <c r="G33" s="23">
        <v>1</v>
      </c>
      <c r="H33" s="128"/>
      <c r="I33" s="128"/>
      <c r="J33" s="128"/>
      <c r="K33" s="128"/>
      <c r="L33" s="23">
        <v>2</v>
      </c>
      <c r="M33" s="23">
        <v>1</v>
      </c>
      <c r="N33" s="154">
        <v>250</v>
      </c>
      <c r="O33" s="154">
        <v>11.25</v>
      </c>
      <c r="P33" s="128"/>
    </row>
    <row r="34" spans="1:17" x14ac:dyDescent="0.25">
      <c r="A34" s="175" t="s">
        <v>33</v>
      </c>
      <c r="B34" s="175" t="s">
        <v>649</v>
      </c>
      <c r="C34" s="175" t="s">
        <v>648</v>
      </c>
      <c r="D34" s="69" t="s">
        <v>666</v>
      </c>
      <c r="E34" s="128" t="s">
        <v>1196</v>
      </c>
      <c r="F34" s="23">
        <v>1</v>
      </c>
      <c r="G34" s="23">
        <v>1</v>
      </c>
      <c r="H34" s="128"/>
      <c r="I34" s="128"/>
      <c r="J34" s="128"/>
      <c r="K34" s="128"/>
      <c r="L34" s="23">
        <v>1</v>
      </c>
      <c r="M34" s="23">
        <v>1</v>
      </c>
      <c r="N34" s="154">
        <v>400</v>
      </c>
      <c r="O34" s="154">
        <v>16</v>
      </c>
      <c r="P34" s="128"/>
    </row>
    <row r="35" spans="1:17" x14ac:dyDescent="0.25">
      <c r="A35" s="1" t="s">
        <v>33</v>
      </c>
      <c r="B35" s="1" t="s">
        <v>649</v>
      </c>
      <c r="C35" s="1" t="s">
        <v>648</v>
      </c>
      <c r="D35" s="23" t="s">
        <v>102</v>
      </c>
      <c r="E35" s="128" t="s">
        <v>103</v>
      </c>
      <c r="F35" s="23">
        <v>2</v>
      </c>
      <c r="G35" s="23">
        <v>1</v>
      </c>
      <c r="H35" s="128"/>
      <c r="I35" s="128">
        <v>1</v>
      </c>
      <c r="J35" s="128"/>
      <c r="K35" s="128"/>
      <c r="L35" s="23">
        <v>1</v>
      </c>
      <c r="M35" s="23">
        <v>27</v>
      </c>
      <c r="N35" s="154">
        <v>17550</v>
      </c>
      <c r="O35" s="154">
        <v>910</v>
      </c>
      <c r="P35" s="128"/>
    </row>
    <row r="36" spans="1:17" x14ac:dyDescent="0.25">
      <c r="A36" s="175" t="s">
        <v>33</v>
      </c>
      <c r="B36" s="175" t="s">
        <v>649</v>
      </c>
      <c r="C36" s="175" t="s">
        <v>676</v>
      </c>
      <c r="D36" s="128" t="s">
        <v>675</v>
      </c>
      <c r="E36" s="23" t="s">
        <v>104</v>
      </c>
      <c r="F36" s="23">
        <v>1</v>
      </c>
      <c r="G36" s="23">
        <v>1</v>
      </c>
      <c r="H36" s="128"/>
      <c r="I36" s="128"/>
      <c r="J36" s="128"/>
      <c r="K36" s="128"/>
      <c r="L36" s="128">
        <v>1</v>
      </c>
      <c r="M36" s="23">
        <v>4</v>
      </c>
      <c r="N36" s="154">
        <v>2400</v>
      </c>
      <c r="O36" s="154">
        <v>84</v>
      </c>
      <c r="P36" s="128"/>
    </row>
    <row r="37" spans="1:17" x14ac:dyDescent="0.25">
      <c r="A37" s="1" t="s">
        <v>33</v>
      </c>
      <c r="B37" s="1" t="s">
        <v>649</v>
      </c>
      <c r="C37" s="1" t="s">
        <v>676</v>
      </c>
      <c r="D37" s="128" t="s">
        <v>667</v>
      </c>
      <c r="E37" s="23" t="s">
        <v>103</v>
      </c>
      <c r="F37" s="23">
        <v>1</v>
      </c>
      <c r="G37" s="23">
        <v>1</v>
      </c>
      <c r="H37" s="128"/>
      <c r="I37" s="128"/>
      <c r="J37" s="128"/>
      <c r="K37" s="128"/>
      <c r="L37" s="128">
        <v>1</v>
      </c>
      <c r="M37" s="23">
        <v>3</v>
      </c>
      <c r="N37" s="154">
        <v>1500</v>
      </c>
      <c r="O37" s="154">
        <v>52.5</v>
      </c>
      <c r="P37" s="128"/>
    </row>
    <row r="38" spans="1:17" s="31" customFormat="1" x14ac:dyDescent="0.25">
      <c r="A38" s="175" t="s">
        <v>33</v>
      </c>
      <c r="B38" s="175" t="s">
        <v>688</v>
      </c>
      <c r="C38" s="175" t="s">
        <v>687</v>
      </c>
      <c r="D38" s="23" t="s">
        <v>667</v>
      </c>
      <c r="E38" s="23" t="s">
        <v>726</v>
      </c>
      <c r="F38" s="128">
        <v>3</v>
      </c>
      <c r="G38" s="128">
        <v>1</v>
      </c>
      <c r="H38" s="128"/>
      <c r="I38" s="128">
        <v>2</v>
      </c>
      <c r="J38" s="128"/>
      <c r="K38" s="128"/>
      <c r="L38" s="128">
        <v>3</v>
      </c>
      <c r="M38" s="128">
        <v>3</v>
      </c>
      <c r="N38" s="129">
        <v>12000</v>
      </c>
      <c r="O38" s="129">
        <v>540</v>
      </c>
      <c r="P38" s="184"/>
      <c r="Q38" s="31" t="s">
        <v>27</v>
      </c>
    </row>
    <row r="39" spans="1:17" s="31" customFormat="1" x14ac:dyDescent="0.25">
      <c r="A39" s="1" t="s">
        <v>33</v>
      </c>
      <c r="B39" s="1" t="s">
        <v>688</v>
      </c>
      <c r="C39" s="1" t="s">
        <v>687</v>
      </c>
      <c r="D39" s="23" t="s">
        <v>667</v>
      </c>
      <c r="E39" s="23" t="s">
        <v>103</v>
      </c>
      <c r="F39" s="128">
        <v>2</v>
      </c>
      <c r="G39" s="128"/>
      <c r="H39" s="128"/>
      <c r="I39" s="128">
        <v>2</v>
      </c>
      <c r="J39" s="128"/>
      <c r="K39" s="128"/>
      <c r="L39" s="128">
        <v>2</v>
      </c>
      <c r="M39" s="128">
        <v>50</v>
      </c>
      <c r="N39" s="129">
        <v>30000</v>
      </c>
      <c r="O39" s="129">
        <v>1575</v>
      </c>
      <c r="P39" s="184"/>
    </row>
    <row r="40" spans="1:17" s="31" customFormat="1" x14ac:dyDescent="0.25">
      <c r="A40" s="175" t="s">
        <v>33</v>
      </c>
      <c r="B40" s="175" t="s">
        <v>688</v>
      </c>
      <c r="C40" s="175" t="s">
        <v>711</v>
      </c>
      <c r="D40" s="23" t="s">
        <v>667</v>
      </c>
      <c r="E40" s="23" t="s">
        <v>103</v>
      </c>
      <c r="F40" s="23">
        <v>6</v>
      </c>
      <c r="G40" s="184">
        <v>5</v>
      </c>
      <c r="H40" s="184"/>
      <c r="I40" s="128">
        <v>1</v>
      </c>
      <c r="J40" s="184"/>
      <c r="K40" s="184"/>
      <c r="L40" s="128">
        <v>6</v>
      </c>
      <c r="M40" s="128">
        <v>110</v>
      </c>
      <c r="N40" s="129">
        <v>68950</v>
      </c>
      <c r="O40" s="129">
        <v>3346.88</v>
      </c>
      <c r="P40" s="184"/>
    </row>
    <row r="41" spans="1:17" s="31" customFormat="1" x14ac:dyDescent="0.25">
      <c r="A41" s="1" t="s">
        <v>33</v>
      </c>
      <c r="B41" s="175" t="s">
        <v>688</v>
      </c>
      <c r="C41" s="175" t="s">
        <v>711</v>
      </c>
      <c r="D41" s="23" t="s">
        <v>728</v>
      </c>
      <c r="E41" s="23" t="s">
        <v>146</v>
      </c>
      <c r="F41" s="23">
        <v>1</v>
      </c>
      <c r="G41" s="184">
        <v>1</v>
      </c>
      <c r="H41" s="184"/>
      <c r="I41" s="128"/>
      <c r="J41" s="184"/>
      <c r="K41" s="184"/>
      <c r="L41" s="128">
        <v>1</v>
      </c>
      <c r="M41" s="128">
        <v>24</v>
      </c>
      <c r="N41" s="129">
        <v>12000</v>
      </c>
      <c r="O41" s="129">
        <v>1080</v>
      </c>
      <c r="P41" s="184"/>
    </row>
    <row r="42" spans="1:17" s="31" customFormat="1" x14ac:dyDescent="0.25">
      <c r="A42" s="175" t="s">
        <v>33</v>
      </c>
      <c r="B42" s="175" t="s">
        <v>688</v>
      </c>
      <c r="C42" s="175" t="s">
        <v>711</v>
      </c>
      <c r="D42" s="23" t="s">
        <v>729</v>
      </c>
      <c r="E42" s="23" t="s">
        <v>731</v>
      </c>
      <c r="F42" s="128">
        <v>1</v>
      </c>
      <c r="G42" s="184">
        <v>1</v>
      </c>
      <c r="H42" s="184"/>
      <c r="I42" s="128"/>
      <c r="J42" s="184"/>
      <c r="K42" s="184"/>
      <c r="L42" s="128">
        <v>1</v>
      </c>
      <c r="M42" s="128">
        <v>1</v>
      </c>
      <c r="N42" s="129">
        <v>1000</v>
      </c>
      <c r="O42" s="129">
        <v>135</v>
      </c>
      <c r="P42" s="184"/>
      <c r="Q42" s="31" t="s">
        <v>27</v>
      </c>
    </row>
    <row r="43" spans="1:17" s="31" customFormat="1" x14ac:dyDescent="0.25">
      <c r="A43" s="1" t="s">
        <v>33</v>
      </c>
      <c r="B43" s="175" t="s">
        <v>688</v>
      </c>
      <c r="C43" s="175" t="s">
        <v>711</v>
      </c>
      <c r="D43" s="23" t="s">
        <v>667</v>
      </c>
      <c r="E43" s="23" t="s">
        <v>104</v>
      </c>
      <c r="F43" s="23">
        <v>1</v>
      </c>
      <c r="G43" s="184"/>
      <c r="H43" s="184"/>
      <c r="I43" s="128">
        <v>1</v>
      </c>
      <c r="J43" s="184"/>
      <c r="K43" s="184"/>
      <c r="L43" s="128">
        <v>1</v>
      </c>
      <c r="M43" s="128">
        <v>23</v>
      </c>
      <c r="N43" s="129">
        <v>20700</v>
      </c>
      <c r="O43" s="129">
        <v>724.5</v>
      </c>
      <c r="P43" s="184"/>
    </row>
    <row r="44" spans="1:17" s="31" customFormat="1" x14ac:dyDescent="0.25">
      <c r="A44" s="175" t="s">
        <v>33</v>
      </c>
      <c r="B44" s="175" t="s">
        <v>688</v>
      </c>
      <c r="C44" s="175" t="s">
        <v>711</v>
      </c>
      <c r="D44" s="23" t="s">
        <v>667</v>
      </c>
      <c r="E44" s="23" t="s">
        <v>730</v>
      </c>
      <c r="F44" s="23">
        <v>1</v>
      </c>
      <c r="G44" s="184"/>
      <c r="H44" s="184"/>
      <c r="I44" s="128">
        <v>1</v>
      </c>
      <c r="J44" s="184"/>
      <c r="K44" s="184"/>
      <c r="L44" s="128">
        <v>1</v>
      </c>
      <c r="M44" s="128">
        <v>3</v>
      </c>
      <c r="N44" s="129">
        <v>4950</v>
      </c>
      <c r="O44" s="129">
        <v>222.75</v>
      </c>
      <c r="P44" s="184"/>
    </row>
    <row r="45" spans="1:17" s="31" customFormat="1" x14ac:dyDescent="0.25">
      <c r="A45" s="1" t="s">
        <v>33</v>
      </c>
      <c r="B45" s="175" t="s">
        <v>688</v>
      </c>
      <c r="C45" s="175" t="s">
        <v>732</v>
      </c>
      <c r="D45" s="23" t="s">
        <v>667</v>
      </c>
      <c r="E45" s="23" t="s">
        <v>103</v>
      </c>
      <c r="F45" s="23">
        <v>10</v>
      </c>
      <c r="G45" s="23">
        <v>8</v>
      </c>
      <c r="H45" s="128"/>
      <c r="I45" s="23">
        <v>2</v>
      </c>
      <c r="J45" s="128"/>
      <c r="K45" s="128"/>
      <c r="L45" s="128">
        <v>10</v>
      </c>
      <c r="M45" s="23">
        <v>177</v>
      </c>
      <c r="N45" s="192">
        <f>'BD PECUARIO PRODUCTOR'!R214+'BD PECUARIO PRODUCTOR'!R215+'BD PECUARIO PRODUCTOR'!R217+'BD PECUARIO PRODUCTOR'!R218+'BD PECUARIO PRODUCTOR'!R219+'BD PECUARIO PRODUCTOR'!R221+'BD PECUARIO PRODUCTOR'!R222+'BD PECUARIO PRODUCTOR'!R225+'BD PECUARIO PRODUCTOR'!R226+'BD PECUARIO PRODUCTOR'!R227</f>
        <v>114800</v>
      </c>
      <c r="O45" s="129">
        <v>4844.88</v>
      </c>
      <c r="P45" s="184"/>
    </row>
    <row r="46" spans="1:17" s="31" customFormat="1" x14ac:dyDescent="0.25">
      <c r="A46" s="175" t="s">
        <v>33</v>
      </c>
      <c r="B46" s="175" t="s">
        <v>688</v>
      </c>
      <c r="C46" s="175" t="s">
        <v>732</v>
      </c>
      <c r="D46" s="23" t="s">
        <v>667</v>
      </c>
      <c r="E46" s="128" t="s">
        <v>726</v>
      </c>
      <c r="F46" s="23">
        <v>3</v>
      </c>
      <c r="G46" s="23">
        <v>1</v>
      </c>
      <c r="H46" s="128"/>
      <c r="I46" s="128"/>
      <c r="J46" s="128"/>
      <c r="K46" s="128"/>
      <c r="L46" s="128">
        <v>3</v>
      </c>
      <c r="M46" s="23">
        <v>3</v>
      </c>
      <c r="N46" s="129">
        <v>6000</v>
      </c>
      <c r="O46" s="129">
        <v>495</v>
      </c>
      <c r="P46" s="184"/>
    </row>
    <row r="47" spans="1:17" s="31" customFormat="1" x14ac:dyDescent="0.25">
      <c r="A47" s="1" t="s">
        <v>33</v>
      </c>
      <c r="B47" s="175" t="s">
        <v>688</v>
      </c>
      <c r="C47" s="175" t="s">
        <v>732</v>
      </c>
      <c r="D47" s="23" t="s">
        <v>667</v>
      </c>
      <c r="E47" s="23" t="s">
        <v>104</v>
      </c>
      <c r="F47" s="23">
        <v>1</v>
      </c>
      <c r="G47" s="128"/>
      <c r="H47" s="128"/>
      <c r="I47" s="23">
        <v>1</v>
      </c>
      <c r="J47" s="128"/>
      <c r="K47" s="128"/>
      <c r="L47" s="128">
        <v>1</v>
      </c>
      <c r="M47" s="23">
        <v>1</v>
      </c>
      <c r="N47" s="129">
        <v>7000</v>
      </c>
      <c r="O47" s="129">
        <v>630</v>
      </c>
      <c r="P47" s="184"/>
    </row>
    <row r="48" spans="1:17" s="31" customFormat="1" x14ac:dyDescent="0.25">
      <c r="A48" s="175" t="s">
        <v>33</v>
      </c>
      <c r="B48" s="175" t="s">
        <v>794</v>
      </c>
      <c r="C48" s="175" t="s">
        <v>795</v>
      </c>
      <c r="D48" s="23" t="s">
        <v>667</v>
      </c>
      <c r="E48" s="128" t="s">
        <v>105</v>
      </c>
      <c r="F48" s="128">
        <v>1</v>
      </c>
      <c r="G48" s="184"/>
      <c r="H48" s="184"/>
      <c r="I48" s="128"/>
      <c r="J48" s="184"/>
      <c r="K48" s="184"/>
      <c r="L48" s="128">
        <v>1</v>
      </c>
      <c r="M48" s="128">
        <v>3</v>
      </c>
      <c r="N48" s="129">
        <v>15000</v>
      </c>
      <c r="O48" s="129">
        <v>450</v>
      </c>
      <c r="P48" s="184"/>
    </row>
    <row r="49" spans="1:16" s="31" customFormat="1" x14ac:dyDescent="0.25">
      <c r="A49" s="1" t="s">
        <v>33</v>
      </c>
      <c r="B49" s="175" t="s">
        <v>794</v>
      </c>
      <c r="C49" s="175" t="s">
        <v>795</v>
      </c>
      <c r="D49" s="23" t="s">
        <v>667</v>
      </c>
      <c r="E49" s="128" t="s">
        <v>103</v>
      </c>
      <c r="F49" s="128">
        <v>4</v>
      </c>
      <c r="G49" s="184"/>
      <c r="H49" s="184"/>
      <c r="I49" s="128">
        <v>1</v>
      </c>
      <c r="J49" s="184"/>
      <c r="K49" s="184"/>
      <c r="L49" s="184">
        <v>3</v>
      </c>
      <c r="M49" s="128">
        <v>140</v>
      </c>
      <c r="N49" s="129">
        <v>95500</v>
      </c>
      <c r="O49" s="129">
        <v>4488.75</v>
      </c>
      <c r="P49" s="184"/>
    </row>
    <row r="50" spans="1:16" s="31" customFormat="1" x14ac:dyDescent="0.25">
      <c r="A50" s="1" t="s">
        <v>33</v>
      </c>
      <c r="B50" s="175" t="s">
        <v>794</v>
      </c>
      <c r="C50" s="175" t="s">
        <v>795</v>
      </c>
      <c r="D50" s="23" t="s">
        <v>667</v>
      </c>
      <c r="E50" s="202" t="s">
        <v>668</v>
      </c>
      <c r="F50" s="18">
        <v>1</v>
      </c>
      <c r="G50" s="6"/>
      <c r="H50" s="6"/>
      <c r="I50" s="6">
        <v>1</v>
      </c>
      <c r="J50" s="6"/>
      <c r="K50" s="6"/>
      <c r="L50" s="6">
        <v>1</v>
      </c>
      <c r="M50" s="6">
        <v>1</v>
      </c>
      <c r="N50" s="19">
        <v>800</v>
      </c>
      <c r="O50" s="19">
        <v>84</v>
      </c>
      <c r="P50" s="107"/>
    </row>
    <row r="51" spans="1:16" s="31" customFormat="1" x14ac:dyDescent="0.25">
      <c r="A51" s="57" t="s">
        <v>33</v>
      </c>
      <c r="B51" s="202" t="s">
        <v>794</v>
      </c>
      <c r="C51" s="202" t="s">
        <v>835</v>
      </c>
      <c r="D51" s="23" t="s">
        <v>667</v>
      </c>
      <c r="E51" s="202" t="s">
        <v>103</v>
      </c>
      <c r="F51" s="18">
        <v>1</v>
      </c>
      <c r="G51" s="6"/>
      <c r="H51" s="6"/>
      <c r="I51" s="6">
        <v>1</v>
      </c>
      <c r="J51" s="6"/>
      <c r="K51" s="6"/>
      <c r="L51" s="6">
        <v>1</v>
      </c>
      <c r="M51" s="6">
        <v>120</v>
      </c>
      <c r="N51" s="19">
        <v>90000</v>
      </c>
      <c r="O51" s="19">
        <v>3150</v>
      </c>
      <c r="P51" s="107"/>
    </row>
    <row r="52" spans="1:16" s="31" customFormat="1" x14ac:dyDescent="0.25">
      <c r="A52" s="1" t="s">
        <v>33</v>
      </c>
      <c r="B52" s="202" t="s">
        <v>794</v>
      </c>
      <c r="C52" s="202" t="s">
        <v>835</v>
      </c>
      <c r="D52" s="23" t="s">
        <v>667</v>
      </c>
      <c r="E52" s="202" t="s">
        <v>668</v>
      </c>
      <c r="F52" s="18">
        <v>5</v>
      </c>
      <c r="G52" s="6"/>
      <c r="H52" s="6"/>
      <c r="I52" s="6">
        <v>1</v>
      </c>
      <c r="J52" s="6"/>
      <c r="K52" s="6"/>
      <c r="L52" s="6">
        <v>4</v>
      </c>
      <c r="M52" s="6">
        <v>65</v>
      </c>
      <c r="N52" s="19">
        <v>61550</v>
      </c>
      <c r="O52" s="19">
        <v>6462.75</v>
      </c>
      <c r="P52" s="107"/>
    </row>
    <row r="53" spans="1:16" s="31" customFormat="1" x14ac:dyDescent="0.25">
      <c r="A53" s="57" t="s">
        <v>33</v>
      </c>
      <c r="B53" s="202" t="s">
        <v>794</v>
      </c>
      <c r="C53" s="202" t="s">
        <v>835</v>
      </c>
      <c r="D53" s="23" t="s">
        <v>667</v>
      </c>
      <c r="E53" s="202" t="s">
        <v>105</v>
      </c>
      <c r="F53" s="18">
        <v>3</v>
      </c>
      <c r="G53" s="6"/>
      <c r="H53" s="6"/>
      <c r="I53" s="6">
        <v>1</v>
      </c>
      <c r="J53" s="6"/>
      <c r="K53" s="6"/>
      <c r="L53" s="6">
        <v>3</v>
      </c>
      <c r="M53" s="6">
        <v>3</v>
      </c>
      <c r="N53" s="19">
        <v>5500</v>
      </c>
      <c r="O53" s="19">
        <v>742.5</v>
      </c>
      <c r="P53" s="107"/>
    </row>
    <row r="54" spans="1:16" x14ac:dyDescent="0.25">
      <c r="A54" s="139" t="s">
        <v>33</v>
      </c>
      <c r="B54" s="266" t="s">
        <v>794</v>
      </c>
      <c r="C54" s="266" t="s">
        <v>835</v>
      </c>
      <c r="D54" s="153" t="s">
        <v>667</v>
      </c>
      <c r="E54" s="139" t="s">
        <v>105</v>
      </c>
      <c r="F54" s="139">
        <v>1</v>
      </c>
      <c r="G54" s="139"/>
      <c r="H54" s="139"/>
      <c r="I54" s="267">
        <v>1</v>
      </c>
      <c r="J54" s="268"/>
      <c r="K54" s="268"/>
      <c r="L54" s="267">
        <v>1</v>
      </c>
      <c r="M54" s="267">
        <v>1</v>
      </c>
      <c r="N54" s="155">
        <v>2000</v>
      </c>
      <c r="O54" s="155">
        <v>90</v>
      </c>
      <c r="P54" s="269"/>
    </row>
    <row r="55" spans="1:16" x14ac:dyDescent="0.25">
      <c r="A55" s="1" t="s">
        <v>33</v>
      </c>
      <c r="B55" s="206" t="s">
        <v>794</v>
      </c>
      <c r="C55" s="206" t="s">
        <v>844</v>
      </c>
      <c r="D55" s="23" t="s">
        <v>667</v>
      </c>
      <c r="E55" s="1" t="s">
        <v>103</v>
      </c>
      <c r="F55" s="1">
        <v>2</v>
      </c>
      <c r="G55" s="1"/>
      <c r="H55" s="1"/>
      <c r="I55" s="203">
        <v>2</v>
      </c>
      <c r="J55" s="204"/>
      <c r="K55" s="204"/>
      <c r="L55" s="203">
        <v>2</v>
      </c>
      <c r="M55" s="203">
        <v>80</v>
      </c>
      <c r="N55" s="129">
        <v>56000</v>
      </c>
      <c r="O55" s="129">
        <v>1960</v>
      </c>
      <c r="P55" s="182"/>
    </row>
    <row r="56" spans="1:16" x14ac:dyDescent="0.25">
      <c r="A56" s="1" t="s">
        <v>33</v>
      </c>
      <c r="B56" s="128" t="s">
        <v>794</v>
      </c>
      <c r="C56" s="128" t="s">
        <v>844</v>
      </c>
      <c r="D56" s="23" t="s">
        <v>667</v>
      </c>
      <c r="E56" s="1" t="s">
        <v>849</v>
      </c>
      <c r="F56" s="1">
        <v>2</v>
      </c>
      <c r="G56" s="1">
        <v>1</v>
      </c>
      <c r="H56" s="1"/>
      <c r="I56" s="203">
        <v>1</v>
      </c>
      <c r="J56" s="204"/>
      <c r="K56" s="204"/>
      <c r="L56" s="203">
        <v>2</v>
      </c>
      <c r="M56" s="203">
        <v>12</v>
      </c>
      <c r="N56" s="129">
        <v>14100</v>
      </c>
      <c r="O56" s="129">
        <v>1269</v>
      </c>
      <c r="P56" s="182"/>
    </row>
    <row r="57" spans="1:16" x14ac:dyDescent="0.25">
      <c r="A57" s="1" t="s">
        <v>33</v>
      </c>
      <c r="B57" s="128" t="s">
        <v>794</v>
      </c>
      <c r="C57" s="128" t="s">
        <v>854</v>
      </c>
      <c r="D57" s="23" t="s">
        <v>667</v>
      </c>
      <c r="E57" s="1" t="s">
        <v>103</v>
      </c>
      <c r="F57" s="1">
        <v>1</v>
      </c>
      <c r="G57" s="1"/>
      <c r="H57" s="1"/>
      <c r="I57" s="203">
        <v>1</v>
      </c>
      <c r="J57" s="204"/>
      <c r="K57" s="204"/>
      <c r="L57" s="203">
        <v>1</v>
      </c>
      <c r="M57" s="203">
        <v>35</v>
      </c>
      <c r="N57" s="129">
        <v>24500</v>
      </c>
      <c r="O57" s="129">
        <v>857.5</v>
      </c>
      <c r="P57" s="128"/>
    </row>
    <row r="58" spans="1:16" x14ac:dyDescent="0.25">
      <c r="A58" s="1" t="s">
        <v>33</v>
      </c>
      <c r="B58" s="128" t="s">
        <v>794</v>
      </c>
      <c r="C58" s="128" t="s">
        <v>854</v>
      </c>
      <c r="D58" s="23" t="s">
        <v>667</v>
      </c>
      <c r="E58" s="1" t="s">
        <v>849</v>
      </c>
      <c r="F58" s="1">
        <v>1</v>
      </c>
      <c r="G58" s="1"/>
      <c r="H58" s="1"/>
      <c r="I58" s="203">
        <v>1</v>
      </c>
      <c r="J58" s="204"/>
      <c r="K58" s="204"/>
      <c r="L58" s="203">
        <v>1</v>
      </c>
      <c r="M58" s="203">
        <v>6</v>
      </c>
      <c r="N58" s="129">
        <v>7200</v>
      </c>
      <c r="O58" s="129">
        <v>648</v>
      </c>
      <c r="P58" s="128"/>
    </row>
    <row r="59" spans="1:16" x14ac:dyDescent="0.25">
      <c r="A59" s="1" t="s">
        <v>33</v>
      </c>
      <c r="B59" s="1" t="s">
        <v>896</v>
      </c>
      <c r="C59" s="1" t="s">
        <v>895</v>
      </c>
      <c r="D59" s="1" t="s">
        <v>667</v>
      </c>
      <c r="E59" s="1" t="s">
        <v>104</v>
      </c>
      <c r="F59" s="1">
        <v>1</v>
      </c>
      <c r="G59" s="1">
        <v>1</v>
      </c>
      <c r="H59" s="1"/>
      <c r="I59" s="204"/>
      <c r="J59" s="204"/>
      <c r="K59" s="204"/>
      <c r="L59" s="203">
        <v>1</v>
      </c>
      <c r="M59" s="203">
        <v>68</v>
      </c>
      <c r="N59" s="131">
        <v>54400</v>
      </c>
      <c r="O59" s="131">
        <v>1904</v>
      </c>
      <c r="P59" s="182"/>
    </row>
    <row r="60" spans="1:16" x14ac:dyDescent="0.25">
      <c r="A60" s="1" t="s">
        <v>33</v>
      </c>
      <c r="B60" s="1" t="s">
        <v>896</v>
      </c>
      <c r="C60" s="1" t="s">
        <v>895</v>
      </c>
      <c r="D60" s="23" t="s">
        <v>667</v>
      </c>
      <c r="E60" s="1" t="s">
        <v>901</v>
      </c>
      <c r="F60" s="1">
        <v>1</v>
      </c>
      <c r="G60" s="182">
        <v>1</v>
      </c>
      <c r="H60" s="182"/>
      <c r="I60" s="130"/>
      <c r="J60" s="182"/>
      <c r="K60" s="182"/>
      <c r="L60" s="195">
        <v>1</v>
      </c>
      <c r="M60" s="203">
        <v>4</v>
      </c>
      <c r="N60" s="131">
        <v>1400</v>
      </c>
      <c r="O60" s="131">
        <v>24.5</v>
      </c>
      <c r="P60" s="182"/>
    </row>
    <row r="61" spans="1:16" x14ac:dyDescent="0.25">
      <c r="A61" s="1" t="s">
        <v>33</v>
      </c>
      <c r="B61" s="1" t="s">
        <v>896</v>
      </c>
      <c r="C61" s="1" t="s">
        <v>895</v>
      </c>
      <c r="D61" s="1" t="s">
        <v>667</v>
      </c>
      <c r="E61" s="1" t="s">
        <v>103</v>
      </c>
      <c r="F61" s="1">
        <v>2</v>
      </c>
      <c r="G61" s="1">
        <v>2</v>
      </c>
      <c r="H61" s="182"/>
      <c r="I61" s="130"/>
      <c r="J61" s="182"/>
      <c r="K61" s="182"/>
      <c r="L61" s="195">
        <v>2</v>
      </c>
      <c r="M61" s="203">
        <v>27</v>
      </c>
      <c r="N61" s="131">
        <v>34100</v>
      </c>
      <c r="O61" s="131">
        <v>1506.75</v>
      </c>
      <c r="P61" s="182"/>
    </row>
    <row r="62" spans="1:16" x14ac:dyDescent="0.25">
      <c r="A62" s="1" t="s">
        <v>33</v>
      </c>
      <c r="B62" s="1" t="s">
        <v>1190</v>
      </c>
      <c r="C62" s="1" t="s">
        <v>1181</v>
      </c>
      <c r="D62" s="23" t="s">
        <v>667</v>
      </c>
      <c r="E62" s="130" t="s">
        <v>104</v>
      </c>
      <c r="F62" s="1">
        <v>1</v>
      </c>
      <c r="G62" s="1">
        <v>1</v>
      </c>
      <c r="H62" s="182" t="s">
        <v>650</v>
      </c>
      <c r="I62" s="130"/>
      <c r="J62" s="182"/>
      <c r="K62" s="182"/>
      <c r="L62" s="195">
        <v>1</v>
      </c>
      <c r="M62" s="203">
        <v>47</v>
      </c>
      <c r="N62" s="131">
        <v>28500</v>
      </c>
      <c r="O62" s="131">
        <v>997.5</v>
      </c>
      <c r="P62" s="182"/>
    </row>
    <row r="63" spans="1:16" x14ac:dyDescent="0.25">
      <c r="A63" s="1" t="s">
        <v>33</v>
      </c>
      <c r="B63" s="1" t="s">
        <v>1190</v>
      </c>
      <c r="C63" s="1" t="s">
        <v>1181</v>
      </c>
      <c r="D63" s="1" t="s">
        <v>667</v>
      </c>
      <c r="E63" s="130" t="s">
        <v>1189</v>
      </c>
      <c r="F63" s="1">
        <v>1</v>
      </c>
      <c r="G63" s="1">
        <v>1</v>
      </c>
      <c r="H63" s="182"/>
      <c r="I63" s="130"/>
      <c r="J63" s="182"/>
      <c r="K63" s="182"/>
      <c r="L63" s="195">
        <v>1</v>
      </c>
      <c r="M63" s="203">
        <v>1</v>
      </c>
      <c r="N63" s="131">
        <v>1400</v>
      </c>
      <c r="O63" s="131">
        <v>63</v>
      </c>
      <c r="P63" s="182"/>
    </row>
    <row r="64" spans="1:16" x14ac:dyDescent="0.25">
      <c r="A64" s="1" t="s">
        <v>33</v>
      </c>
      <c r="B64" s="1" t="s">
        <v>1190</v>
      </c>
      <c r="C64" s="1" t="s">
        <v>1181</v>
      </c>
      <c r="D64" s="23" t="s">
        <v>667</v>
      </c>
      <c r="E64" s="130" t="s">
        <v>103</v>
      </c>
      <c r="F64" s="1">
        <v>1</v>
      </c>
      <c r="G64" s="1">
        <v>1</v>
      </c>
      <c r="H64" s="182"/>
      <c r="I64" s="130"/>
      <c r="J64" s="182"/>
      <c r="K64" s="182"/>
      <c r="L64" s="195">
        <v>1</v>
      </c>
      <c r="M64" s="203">
        <v>7</v>
      </c>
      <c r="N64" s="131">
        <v>3150</v>
      </c>
      <c r="O64" s="131">
        <v>110.25</v>
      </c>
      <c r="P64" s="182"/>
    </row>
    <row r="65" spans="1:15" x14ac:dyDescent="0.25">
      <c r="A65"/>
      <c r="B65" s="209"/>
      <c r="C65" s="209"/>
      <c r="D65" s="209"/>
      <c r="E65" s="209"/>
      <c r="F65" s="31"/>
      <c r="G65" s="31"/>
      <c r="H65" s="31"/>
      <c r="I65" s="31"/>
      <c r="J65" s="31"/>
      <c r="K65" s="31"/>
      <c r="L65" s="31"/>
      <c r="M65" s="31"/>
      <c r="N65" s="31"/>
      <c r="O65" s="31"/>
    </row>
    <row r="66" spans="1:15" x14ac:dyDescent="0.25">
      <c r="A66"/>
      <c r="B66" s="210"/>
      <c r="C66" s="209"/>
      <c r="D66" s="209"/>
      <c r="E66" s="209"/>
      <c r="F66" s="31"/>
      <c r="G66" s="31"/>
      <c r="H66" s="31"/>
      <c r="I66" s="31"/>
      <c r="J66" s="31"/>
      <c r="K66" s="31"/>
      <c r="L66" s="31"/>
      <c r="M66" s="31"/>
      <c r="N66" s="31"/>
      <c r="O66" s="31"/>
    </row>
    <row r="67" spans="1:15" x14ac:dyDescent="0.25">
      <c r="A67"/>
      <c r="B67" s="210"/>
      <c r="C67" s="209"/>
      <c r="D67" s="209"/>
      <c r="E67" s="209"/>
      <c r="F67" s="31"/>
      <c r="G67" s="31"/>
      <c r="H67" s="31"/>
      <c r="I67" s="31"/>
      <c r="J67" s="31"/>
      <c r="K67" s="31"/>
      <c r="L67" s="31"/>
      <c r="M67" s="31"/>
      <c r="N67" s="31"/>
      <c r="O67" s="31"/>
    </row>
    <row r="68" spans="1:15" x14ac:dyDescent="0.25">
      <c r="A68"/>
      <c r="B68" s="210"/>
      <c r="C68" s="209"/>
      <c r="D68" s="209"/>
      <c r="E68" s="209"/>
      <c r="F68" s="31"/>
      <c r="G68" s="31"/>
      <c r="H68" s="31"/>
      <c r="I68" s="31"/>
      <c r="J68" s="31"/>
      <c r="K68" s="31"/>
      <c r="L68" s="31"/>
      <c r="M68" s="31"/>
      <c r="N68" s="31"/>
      <c r="O68" s="31"/>
    </row>
    <row r="69" spans="1:15" x14ac:dyDescent="0.25">
      <c r="A69"/>
      <c r="B69" s="210"/>
      <c r="C69" s="209"/>
      <c r="D69" s="209"/>
      <c r="E69" s="209"/>
      <c r="F69" s="31"/>
      <c r="G69" s="31"/>
      <c r="H69" s="31"/>
      <c r="I69" s="31"/>
      <c r="J69" s="31"/>
      <c r="K69" s="31"/>
      <c r="L69" s="31"/>
      <c r="M69" s="31"/>
      <c r="N69" s="31"/>
      <c r="O69" s="31"/>
    </row>
    <row r="70" spans="1:15" x14ac:dyDescent="0.25">
      <c r="A70" s="28"/>
      <c r="B70" s="210"/>
      <c r="C70" s="209"/>
      <c r="D70" s="209"/>
      <c r="E70" s="209"/>
      <c r="F70" s="31"/>
      <c r="G70" s="31"/>
      <c r="H70" s="31"/>
      <c r="I70" s="31"/>
      <c r="J70" s="31"/>
      <c r="K70" s="31"/>
      <c r="L70" s="31"/>
      <c r="M70" s="31"/>
      <c r="N70" s="31"/>
      <c r="O70" s="31"/>
    </row>
    <row r="71" spans="1:15" x14ac:dyDescent="0.25">
      <c r="A71" s="28"/>
      <c r="B71" s="210"/>
      <c r="C71" s="209"/>
      <c r="D71" s="209"/>
      <c r="E71" s="209"/>
      <c r="F71" s="31"/>
      <c r="G71" s="31"/>
      <c r="H71" s="31"/>
      <c r="I71" s="31"/>
      <c r="J71" s="31"/>
      <c r="K71" s="31"/>
      <c r="L71" s="31"/>
      <c r="M71" s="31"/>
      <c r="N71" s="31"/>
      <c r="O71" s="31"/>
    </row>
    <row r="72" spans="1:15" x14ac:dyDescent="0.25">
      <c r="A72" s="28"/>
      <c r="B72" s="210"/>
      <c r="C72" s="209"/>
      <c r="D72" s="209"/>
      <c r="E72" s="209"/>
      <c r="F72" s="29"/>
      <c r="G72" s="28"/>
      <c r="H72" s="28"/>
      <c r="I72" s="28"/>
      <c r="J72" s="28"/>
      <c r="K72" s="28"/>
      <c r="L72" s="28"/>
      <c r="M72" s="28"/>
      <c r="N72" s="30"/>
      <c r="O72" s="30"/>
    </row>
    <row r="73" spans="1:15" x14ac:dyDescent="0.25">
      <c r="A73" s="28"/>
      <c r="B73" s="210"/>
      <c r="C73" s="209"/>
      <c r="D73" s="209"/>
      <c r="E73" s="209"/>
      <c r="F73" s="29"/>
      <c r="G73" s="28"/>
      <c r="H73" s="28"/>
      <c r="I73" s="28"/>
      <c r="J73" s="28"/>
      <c r="K73" s="28"/>
      <c r="L73" s="28"/>
      <c r="M73" s="28"/>
      <c r="N73" s="30"/>
      <c r="O73" s="30"/>
    </row>
    <row r="74" spans="1:15" x14ac:dyDescent="0.25">
      <c r="A74" s="28"/>
      <c r="B74" s="210"/>
      <c r="C74" s="209"/>
      <c r="D74" s="209"/>
      <c r="E74" s="209"/>
      <c r="F74" s="29"/>
      <c r="G74" s="28"/>
      <c r="H74" s="28"/>
      <c r="I74" s="28"/>
      <c r="J74" s="28"/>
      <c r="K74" s="28"/>
      <c r="L74" s="28"/>
      <c r="M74" s="28"/>
      <c r="N74" s="30"/>
      <c r="O74" s="30"/>
    </row>
    <row r="75" spans="1:15" x14ac:dyDescent="0.25">
      <c r="A75" s="28"/>
      <c r="B75" s="210"/>
      <c r="C75" s="209"/>
      <c r="D75" s="209"/>
      <c r="E75" s="209"/>
      <c r="F75" s="29"/>
      <c r="G75" s="28"/>
      <c r="H75" s="28"/>
      <c r="I75" s="28"/>
      <c r="J75" s="28"/>
      <c r="K75" s="28"/>
      <c r="L75" s="28"/>
      <c r="M75" s="28"/>
      <c r="N75" s="30"/>
      <c r="O75" s="30"/>
    </row>
    <row r="76" spans="1:15" x14ac:dyDescent="0.25">
      <c r="A76" s="28"/>
      <c r="B76" s="210"/>
      <c r="C76" s="209"/>
      <c r="D76" s="209"/>
      <c r="E76" s="209"/>
      <c r="F76" s="29"/>
      <c r="G76" s="28"/>
      <c r="H76" s="28"/>
      <c r="I76" s="28"/>
      <c r="J76" s="28"/>
      <c r="K76" s="28"/>
      <c r="L76" s="28"/>
      <c r="M76" s="28"/>
      <c r="N76" s="30"/>
      <c r="O76" s="30"/>
    </row>
    <row r="77" spans="1:15" x14ac:dyDescent="0.25">
      <c r="A77" s="28"/>
      <c r="B77"/>
      <c r="C77"/>
      <c r="D77"/>
      <c r="E77" s="28"/>
      <c r="F77" s="29"/>
      <c r="G77" s="28"/>
      <c r="H77" s="28"/>
      <c r="I77" s="28"/>
      <c r="J77" s="28"/>
      <c r="K77" s="28"/>
      <c r="L77" s="28"/>
      <c r="M77" s="28"/>
      <c r="N77" s="30"/>
      <c r="O77" s="30"/>
    </row>
    <row r="78" spans="1:15" x14ac:dyDescent="0.25">
      <c r="A78" s="28"/>
      <c r="B78"/>
      <c r="C78"/>
      <c r="D78"/>
      <c r="E78" s="28"/>
      <c r="F78" s="29"/>
      <c r="G78" s="28"/>
      <c r="H78" s="28"/>
      <c r="I78" s="28"/>
      <c r="J78" s="28"/>
      <c r="K78" s="28"/>
      <c r="L78" s="28"/>
      <c r="M78" s="28"/>
      <c r="N78" s="30"/>
      <c r="O78" s="30"/>
    </row>
    <row r="79" spans="1:15" x14ac:dyDescent="0.25">
      <c r="A79" s="28"/>
      <c r="B79"/>
      <c r="C79"/>
      <c r="D79"/>
      <c r="E79" s="28"/>
      <c r="F79" s="29"/>
      <c r="G79" s="28"/>
      <c r="H79" s="28"/>
      <c r="I79" s="28"/>
      <c r="J79" s="28"/>
      <c r="K79" s="28"/>
      <c r="L79" s="28"/>
      <c r="M79" s="28"/>
      <c r="N79" s="30"/>
      <c r="O79" s="30"/>
    </row>
    <row r="80" spans="1:15" x14ac:dyDescent="0.25">
      <c r="A80" s="28"/>
      <c r="B80"/>
      <c r="C80"/>
      <c r="D80"/>
      <c r="E80" s="28"/>
      <c r="F80" s="29"/>
      <c r="G80" s="28"/>
      <c r="H80" s="28"/>
      <c r="I80" s="28"/>
      <c r="J80" s="28"/>
      <c r="K80" s="28"/>
      <c r="L80" s="28"/>
      <c r="M80" s="28"/>
      <c r="N80" s="30"/>
      <c r="O80" s="30"/>
    </row>
    <row r="81" spans="1:15" x14ac:dyDescent="0.25">
      <c r="A81" s="28"/>
      <c r="B81"/>
      <c r="C81"/>
      <c r="D81"/>
      <c r="E81" s="28"/>
      <c r="F81" s="29"/>
      <c r="G81" s="28"/>
      <c r="H81" s="28"/>
      <c r="I81" s="28"/>
      <c r="J81" s="28"/>
      <c r="K81" s="28"/>
      <c r="L81" s="28"/>
      <c r="M81" s="28"/>
      <c r="N81" s="30"/>
      <c r="O81" s="30"/>
    </row>
    <row r="82" spans="1:15" x14ac:dyDescent="0.25">
      <c r="A82" s="28"/>
      <c r="B82"/>
      <c r="C82"/>
      <c r="D82"/>
      <c r="E82" s="28"/>
      <c r="F82" s="29"/>
      <c r="G82" s="28"/>
      <c r="H82" s="28"/>
      <c r="I82" s="28"/>
      <c r="J82" s="28"/>
      <c r="K82" s="28"/>
      <c r="L82" s="28"/>
      <c r="M82" s="28"/>
      <c r="N82" s="30"/>
      <c r="O82" s="30"/>
    </row>
    <row r="83" spans="1:15" x14ac:dyDescent="0.25">
      <c r="A83" s="28"/>
      <c r="B83" s="31"/>
      <c r="C83" s="31"/>
      <c r="D83" s="31"/>
      <c r="E83" s="28"/>
      <c r="F83" s="29"/>
      <c r="G83" s="28"/>
      <c r="H83" s="28"/>
      <c r="I83" s="28"/>
      <c r="J83" s="28"/>
      <c r="K83" s="28"/>
      <c r="L83" s="28"/>
      <c r="M83" s="28"/>
      <c r="N83" s="30"/>
      <c r="O83" s="30"/>
    </row>
    <row r="84" spans="1:15" x14ac:dyDescent="0.25">
      <c r="A84" s="28"/>
      <c r="B84" s="31"/>
      <c r="C84" s="31"/>
      <c r="D84" s="31"/>
      <c r="E84" s="28"/>
      <c r="F84" s="29"/>
      <c r="G84" s="28"/>
      <c r="H84" s="28"/>
      <c r="I84" s="28"/>
      <c r="J84" s="28"/>
      <c r="K84" s="28"/>
      <c r="L84" s="28"/>
      <c r="M84" s="28"/>
      <c r="N84" s="30"/>
      <c r="O84" s="30"/>
    </row>
    <row r="85" spans="1:15" x14ac:dyDescent="0.25">
      <c r="A85" s="28"/>
      <c r="B85" s="31"/>
      <c r="C85" s="31"/>
      <c r="D85" s="31"/>
      <c r="E85" s="28"/>
      <c r="F85" s="29"/>
      <c r="G85" s="28"/>
      <c r="H85" s="28"/>
      <c r="I85" s="28"/>
      <c r="J85" s="28"/>
      <c r="K85" s="28"/>
      <c r="L85" s="28"/>
      <c r="M85" s="28"/>
      <c r="N85" s="30"/>
      <c r="O85" s="30"/>
    </row>
    <row r="86" spans="1:15" x14ac:dyDescent="0.25">
      <c r="A86" s="28"/>
      <c r="B86" s="31"/>
      <c r="C86" s="31"/>
      <c r="D86" s="31"/>
      <c r="E86" s="28"/>
      <c r="F86" s="29"/>
      <c r="G86" s="28"/>
      <c r="H86" s="28"/>
      <c r="I86" s="28"/>
      <c r="J86" s="28"/>
      <c r="K86" s="28"/>
      <c r="L86" s="28"/>
      <c r="M86" s="28"/>
      <c r="N86" s="30"/>
      <c r="O86" s="30"/>
    </row>
    <row r="87" spans="1:15" x14ac:dyDescent="0.25">
      <c r="A87" s="28"/>
      <c r="B87" s="31"/>
      <c r="C87" s="31"/>
      <c r="D87" s="31"/>
      <c r="E87" s="28"/>
      <c r="F87" s="29"/>
      <c r="G87" s="28"/>
      <c r="H87" s="28"/>
      <c r="I87" s="28"/>
      <c r="J87" s="28"/>
      <c r="K87" s="28"/>
      <c r="L87" s="28"/>
      <c r="M87" s="28"/>
      <c r="N87" s="30"/>
      <c r="O87" s="30"/>
    </row>
    <row r="88" spans="1:15" x14ac:dyDescent="0.25">
      <c r="A88" s="28"/>
      <c r="B88" s="31"/>
      <c r="C88" s="31"/>
      <c r="D88" s="31"/>
      <c r="E88" s="28"/>
      <c r="F88" s="29"/>
      <c r="G88" s="28"/>
      <c r="H88" s="28"/>
      <c r="I88" s="28"/>
      <c r="J88" s="28"/>
      <c r="K88" s="28"/>
      <c r="L88" s="28"/>
      <c r="M88" s="28"/>
      <c r="N88" s="30"/>
      <c r="O88" s="30"/>
    </row>
    <row r="89" spans="1:15" x14ac:dyDescent="0.25">
      <c r="A89" s="28"/>
      <c r="B89" s="31"/>
      <c r="C89" s="31"/>
      <c r="D89" s="31"/>
      <c r="E89" s="28"/>
      <c r="F89" s="29"/>
      <c r="G89" s="28"/>
      <c r="H89" s="28"/>
      <c r="I89" s="28"/>
      <c r="J89" s="28"/>
      <c r="K89" s="28"/>
      <c r="L89" s="28"/>
      <c r="M89" s="28"/>
      <c r="N89" s="30"/>
      <c r="O89" s="30"/>
    </row>
    <row r="90" spans="1:15" x14ac:dyDescent="0.25">
      <c r="A90" s="28"/>
      <c r="B90" s="31"/>
      <c r="C90" s="31"/>
      <c r="D90" s="31"/>
      <c r="E90" s="28"/>
      <c r="F90" s="29"/>
      <c r="G90" s="28"/>
      <c r="H90" s="28"/>
      <c r="I90" s="28"/>
      <c r="J90" s="28"/>
      <c r="K90" s="28"/>
      <c r="L90" s="28"/>
      <c r="M90" s="28"/>
      <c r="N90" s="30"/>
      <c r="O90" s="30"/>
    </row>
    <row r="91" spans="1:15" x14ac:dyDescent="0.25">
      <c r="A91" s="28"/>
      <c r="B91" s="31"/>
      <c r="C91" s="31"/>
      <c r="D91" s="31"/>
      <c r="E91" s="28"/>
      <c r="F91" s="29"/>
      <c r="G91" s="28"/>
      <c r="H91" s="28"/>
      <c r="I91" s="28"/>
      <c r="J91" s="28"/>
      <c r="K91" s="28"/>
      <c r="L91" s="28"/>
      <c r="M91" s="28"/>
      <c r="N91" s="30"/>
      <c r="O91" s="30"/>
    </row>
    <row r="92" spans="1:15" x14ac:dyDescent="0.25">
      <c r="A92" s="28"/>
      <c r="B92" s="31"/>
      <c r="C92" s="31"/>
      <c r="D92" s="31"/>
      <c r="E92" s="28"/>
      <c r="F92" s="29"/>
      <c r="G92" s="28"/>
      <c r="H92" s="28"/>
      <c r="I92" s="28"/>
      <c r="J92" s="28"/>
      <c r="K92" s="28"/>
      <c r="L92" s="28"/>
      <c r="M92" s="28"/>
      <c r="N92" s="30"/>
      <c r="O92" s="30"/>
    </row>
    <row r="93" spans="1:15" x14ac:dyDescent="0.25">
      <c r="A93" s="28"/>
      <c r="B93" s="31"/>
      <c r="C93" s="31"/>
      <c r="D93" s="31"/>
      <c r="E93" s="28"/>
      <c r="F93" s="29"/>
      <c r="G93" s="28"/>
      <c r="H93" s="28"/>
      <c r="I93" s="28"/>
      <c r="J93" s="28"/>
      <c r="K93" s="28"/>
      <c r="L93" s="28"/>
      <c r="M93" s="28"/>
      <c r="N93" s="30"/>
      <c r="O93" s="30"/>
    </row>
    <row r="94" spans="1:15" x14ac:dyDescent="0.25">
      <c r="A94" s="28"/>
      <c r="B94" s="31"/>
      <c r="C94" s="31"/>
      <c r="D94" s="31"/>
      <c r="E94" s="28"/>
      <c r="F94" s="29"/>
      <c r="G94" s="28"/>
      <c r="H94" s="28"/>
      <c r="I94" s="28"/>
      <c r="J94" s="28"/>
      <c r="K94" s="28"/>
      <c r="L94" s="28"/>
      <c r="M94" s="28"/>
      <c r="N94" s="30"/>
      <c r="O94" s="30"/>
    </row>
    <row r="95" spans="1:15" x14ac:dyDescent="0.25">
      <c r="A95" s="28"/>
      <c r="B95" s="31"/>
      <c r="C95" s="31"/>
      <c r="D95" s="31"/>
      <c r="E95" s="28"/>
      <c r="F95" s="29"/>
      <c r="G95" s="28"/>
      <c r="H95" s="28"/>
      <c r="I95" s="28"/>
      <c r="J95" s="28"/>
      <c r="K95" s="28"/>
      <c r="L95" s="28"/>
      <c r="M95" s="28"/>
      <c r="N95" s="30"/>
      <c r="O95" s="30"/>
    </row>
    <row r="96" spans="1:15" x14ac:dyDescent="0.25">
      <c r="A96" s="28"/>
      <c r="B96" s="31"/>
      <c r="C96" s="31"/>
      <c r="D96" s="31"/>
      <c r="E96" s="28"/>
      <c r="F96" s="29"/>
      <c r="G96" s="28"/>
      <c r="H96" s="28"/>
      <c r="I96" s="28"/>
      <c r="J96" s="28"/>
      <c r="K96" s="28"/>
      <c r="L96" s="28"/>
      <c r="M96" s="28"/>
      <c r="N96" s="30"/>
      <c r="O96" s="30"/>
    </row>
    <row r="97" spans="1:15" x14ac:dyDescent="0.25">
      <c r="A97" s="28"/>
      <c r="B97" s="31"/>
      <c r="C97" s="31"/>
      <c r="D97" s="31"/>
      <c r="E97" s="28"/>
      <c r="F97" s="29"/>
      <c r="G97" s="28"/>
      <c r="H97" s="28"/>
      <c r="I97" s="28"/>
      <c r="J97" s="28"/>
      <c r="K97" s="28"/>
      <c r="L97" s="28"/>
      <c r="M97" s="28"/>
      <c r="N97" s="30"/>
      <c r="O97" s="30"/>
    </row>
    <row r="98" spans="1:15" x14ac:dyDescent="0.25">
      <c r="A98" s="28"/>
      <c r="B98" s="31"/>
      <c r="C98" s="31"/>
      <c r="D98" s="31"/>
      <c r="E98" s="28"/>
      <c r="F98" s="29"/>
      <c r="G98" s="28"/>
      <c r="H98" s="28"/>
      <c r="I98" s="28"/>
      <c r="J98" s="28"/>
      <c r="K98" s="28"/>
      <c r="L98" s="28"/>
      <c r="M98" s="28"/>
      <c r="N98" s="30"/>
      <c r="O98" s="30"/>
    </row>
    <row r="99" spans="1:15" x14ac:dyDescent="0.25">
      <c r="A99" s="28"/>
      <c r="B99" s="31"/>
      <c r="C99" s="31"/>
      <c r="D99" s="31"/>
      <c r="E99" s="28"/>
      <c r="F99" s="29"/>
      <c r="G99" s="28"/>
      <c r="H99" s="28"/>
      <c r="I99" s="28"/>
      <c r="J99" s="28"/>
      <c r="K99" s="28"/>
      <c r="L99" s="28"/>
      <c r="M99" s="28"/>
      <c r="N99" s="30"/>
      <c r="O99" s="30"/>
    </row>
    <row r="100" spans="1:15" x14ac:dyDescent="0.25">
      <c r="A100" s="28"/>
      <c r="B100" s="31"/>
      <c r="C100" s="31"/>
      <c r="D100" s="31"/>
      <c r="E100" s="28"/>
      <c r="F100" s="29"/>
      <c r="G100" s="28"/>
      <c r="H100" s="28"/>
      <c r="I100" s="28"/>
      <c r="J100" s="28"/>
      <c r="K100" s="28"/>
      <c r="L100" s="28"/>
      <c r="M100" s="28"/>
      <c r="N100" s="30"/>
      <c r="O100" s="30"/>
    </row>
    <row r="101" spans="1:15" x14ac:dyDescent="0.25">
      <c r="A101" s="28"/>
      <c r="B101" s="31"/>
      <c r="C101" s="31"/>
      <c r="D101" s="31"/>
      <c r="E101" s="28"/>
      <c r="F101" s="29"/>
      <c r="G101" s="28"/>
      <c r="H101" s="28"/>
      <c r="I101" s="28"/>
      <c r="J101" s="28"/>
      <c r="K101" s="28"/>
      <c r="L101" s="28"/>
      <c r="M101" s="28"/>
      <c r="N101" s="30"/>
      <c r="O101" s="30"/>
    </row>
    <row r="102" spans="1:15" x14ac:dyDescent="0.25">
      <c r="A102" s="28"/>
      <c r="B102" s="31"/>
      <c r="C102" s="31"/>
      <c r="D102" s="31"/>
      <c r="E102" s="28"/>
      <c r="F102" s="29"/>
      <c r="G102" s="28"/>
      <c r="H102" s="28"/>
      <c r="I102" s="28"/>
      <c r="J102" s="28"/>
      <c r="K102" s="28"/>
      <c r="L102" s="28"/>
      <c r="M102" s="28"/>
      <c r="N102" s="30"/>
      <c r="O102" s="30"/>
    </row>
    <row r="103" spans="1:15" x14ac:dyDescent="0.25">
      <c r="A103" s="28"/>
      <c r="B103" s="28"/>
      <c r="C103" s="28"/>
      <c r="D103" s="28"/>
      <c r="E103" s="28"/>
      <c r="F103" s="29"/>
      <c r="G103" s="28"/>
      <c r="H103" s="28"/>
      <c r="I103" s="28"/>
      <c r="J103" s="28"/>
      <c r="K103" s="28"/>
      <c r="L103" s="28"/>
      <c r="M103" s="28"/>
      <c r="N103" s="30"/>
      <c r="O103" s="30"/>
    </row>
    <row r="104" spans="1:15" x14ac:dyDescent="0.25">
      <c r="A104" s="28"/>
      <c r="B104" s="28"/>
      <c r="C104" s="28"/>
      <c r="D104" s="28"/>
      <c r="E104" s="28"/>
      <c r="F104" s="29"/>
      <c r="G104" s="28"/>
      <c r="H104" s="28"/>
      <c r="I104" s="28"/>
      <c r="J104" s="28"/>
      <c r="K104" s="28"/>
      <c r="L104" s="28"/>
      <c r="M104" s="28"/>
      <c r="N104" s="30"/>
      <c r="O104" s="30"/>
    </row>
    <row r="105" spans="1:15" x14ac:dyDescent="0.25">
      <c r="A105" s="28"/>
      <c r="B105" s="28"/>
      <c r="C105" s="28"/>
      <c r="D105" s="28"/>
      <c r="E105" s="28"/>
      <c r="F105" s="29"/>
      <c r="G105" s="28"/>
      <c r="H105" s="28"/>
      <c r="I105" s="28"/>
      <c r="J105" s="28"/>
      <c r="K105" s="28"/>
      <c r="L105" s="28"/>
      <c r="M105" s="28"/>
      <c r="N105" s="30"/>
      <c r="O105" s="30"/>
    </row>
    <row r="106" spans="1:15" x14ac:dyDescent="0.25">
      <c r="A106" s="28"/>
      <c r="B106" s="28"/>
      <c r="C106" s="28"/>
      <c r="D106" s="28"/>
      <c r="E106" s="28"/>
      <c r="F106" s="29"/>
      <c r="G106" s="28"/>
      <c r="H106" s="28"/>
      <c r="I106" s="28"/>
      <c r="J106" s="28"/>
      <c r="K106" s="28"/>
      <c r="L106" s="28"/>
      <c r="M106" s="28"/>
      <c r="N106" s="30"/>
      <c r="O106" s="30"/>
    </row>
    <row r="107" spans="1:15" x14ac:dyDescent="0.25">
      <c r="A107" s="28"/>
      <c r="B107" s="28"/>
      <c r="C107" s="28"/>
      <c r="D107" s="28"/>
      <c r="E107" s="28"/>
      <c r="F107" s="29"/>
      <c r="G107" s="28"/>
      <c r="H107" s="28"/>
      <c r="I107" s="28"/>
      <c r="J107" s="28"/>
      <c r="K107" s="28"/>
      <c r="L107" s="28"/>
      <c r="M107" s="28"/>
      <c r="N107" s="30"/>
      <c r="O107" s="30"/>
    </row>
    <row r="108" spans="1:15" x14ac:dyDescent="0.25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5"/>
      <c r="O108" s="35"/>
    </row>
    <row r="109" spans="1:15" x14ac:dyDescent="0.25">
      <c r="A109" s="31"/>
      <c r="B109" s="31"/>
      <c r="C109" s="31"/>
      <c r="D109" s="36"/>
      <c r="E109" s="37"/>
      <c r="F109" s="34"/>
      <c r="G109" s="34"/>
      <c r="H109" s="34"/>
      <c r="I109" s="34"/>
      <c r="J109" s="34"/>
      <c r="K109" s="34"/>
      <c r="L109" s="34"/>
      <c r="M109" s="34"/>
      <c r="N109" s="35"/>
      <c r="O109" s="35"/>
    </row>
    <row r="110" spans="1:15" x14ac:dyDescent="0.25">
      <c r="A110" s="32"/>
      <c r="B110" s="33"/>
      <c r="C110" s="33"/>
      <c r="D110" s="38"/>
      <c r="E110" s="37"/>
      <c r="F110" s="34"/>
      <c r="G110" s="34"/>
      <c r="H110" s="34"/>
      <c r="I110" s="34"/>
      <c r="J110" s="34"/>
      <c r="K110" s="34"/>
      <c r="L110" s="34"/>
      <c r="M110" s="34"/>
      <c r="N110" s="35"/>
      <c r="O110" s="35"/>
    </row>
    <row r="111" spans="1:15" x14ac:dyDescent="0.25">
      <c r="A111" s="39"/>
      <c r="B111" s="33"/>
      <c r="C111" s="33"/>
      <c r="D111" s="38"/>
      <c r="E111" s="37"/>
      <c r="F111" s="34"/>
      <c r="G111" s="34"/>
      <c r="H111" s="34"/>
      <c r="I111" s="34"/>
      <c r="J111" s="34"/>
      <c r="K111" s="34"/>
      <c r="L111" s="34"/>
      <c r="M111" s="34"/>
      <c r="N111" s="35"/>
      <c r="O111" s="35"/>
    </row>
    <row r="112" spans="1:15" x14ac:dyDescent="0.25">
      <c r="A112" s="39"/>
      <c r="B112" s="33"/>
      <c r="C112" s="33"/>
      <c r="D112" s="38"/>
      <c r="E112" s="37"/>
      <c r="F112" s="34"/>
      <c r="G112" s="34"/>
      <c r="H112" s="34"/>
      <c r="I112" s="34"/>
      <c r="J112" s="34"/>
      <c r="K112" s="34"/>
      <c r="L112" s="34"/>
      <c r="M112" s="34"/>
      <c r="N112" s="35"/>
      <c r="O112" s="35"/>
    </row>
    <row r="113" spans="1:17" x14ac:dyDescent="0.25">
      <c r="A113" s="39"/>
      <c r="B113" s="33"/>
      <c r="C113" s="33"/>
      <c r="D113" s="38"/>
      <c r="E113" s="37"/>
      <c r="F113" s="34"/>
      <c r="G113" s="34"/>
      <c r="H113" s="34"/>
      <c r="I113" s="34"/>
      <c r="J113" s="34"/>
      <c r="K113" s="34"/>
      <c r="L113" s="34"/>
      <c r="M113" s="34"/>
      <c r="N113" s="35"/>
      <c r="O113" s="35"/>
    </row>
    <row r="114" spans="1:17" s="11" customFormat="1" x14ac:dyDescent="0.25">
      <c r="A114" s="32"/>
      <c r="B114" s="33"/>
      <c r="C114" s="33"/>
      <c r="D114" s="38"/>
      <c r="E114" s="37"/>
      <c r="F114" s="34"/>
      <c r="G114" s="34"/>
      <c r="H114" s="34"/>
      <c r="I114" s="34"/>
      <c r="J114" s="34"/>
      <c r="K114" s="34"/>
      <c r="L114" s="34"/>
      <c r="M114" s="34"/>
      <c r="N114" s="35"/>
      <c r="O114" s="35"/>
      <c r="P114"/>
      <c r="Q114"/>
    </row>
    <row r="115" spans="1:17" s="11" customFormat="1" x14ac:dyDescent="0.25">
      <c r="A115" s="39"/>
      <c r="B115" s="33"/>
      <c r="C115" s="33"/>
      <c r="D115" s="38"/>
      <c r="E115" s="37"/>
      <c r="F115" s="34"/>
      <c r="G115" s="34"/>
      <c r="H115" s="34"/>
      <c r="I115" s="34"/>
      <c r="J115" s="34"/>
      <c r="K115" s="34"/>
      <c r="L115" s="34"/>
      <c r="M115" s="34"/>
      <c r="N115" s="35"/>
      <c r="O115" s="35"/>
      <c r="P115"/>
      <c r="Q115"/>
    </row>
    <row r="116" spans="1:17" s="11" customFormat="1" x14ac:dyDescent="0.25">
      <c r="A116" s="39"/>
      <c r="B116" s="33"/>
      <c r="C116" s="33"/>
      <c r="D116" s="38"/>
      <c r="E116" s="37"/>
      <c r="F116" s="34"/>
      <c r="G116" s="34"/>
      <c r="H116" s="34"/>
      <c r="I116" s="34"/>
      <c r="J116" s="34"/>
      <c r="K116" s="34"/>
      <c r="L116" s="34"/>
      <c r="M116" s="34"/>
      <c r="N116" s="35"/>
      <c r="O116" s="35"/>
      <c r="P116"/>
      <c r="Q116"/>
    </row>
    <row r="117" spans="1:17" s="11" customFormat="1" x14ac:dyDescent="0.25">
      <c r="A117" s="32"/>
      <c r="B117" s="33"/>
      <c r="C117" s="33"/>
      <c r="D117" s="38"/>
      <c r="E117" s="37"/>
      <c r="F117" s="34"/>
      <c r="G117" s="34"/>
      <c r="H117" s="34"/>
      <c r="I117" s="34"/>
      <c r="J117" s="34"/>
      <c r="K117" s="34"/>
      <c r="L117" s="34"/>
      <c r="M117" s="34"/>
      <c r="N117" s="35"/>
      <c r="O117" s="35"/>
      <c r="P117"/>
      <c r="Q117"/>
    </row>
    <row r="118" spans="1:17" s="11" customFormat="1" x14ac:dyDescent="0.25">
      <c r="A118" s="31"/>
      <c r="B118" s="31"/>
      <c r="C118" s="31"/>
      <c r="D118" s="31"/>
      <c r="E118" s="34"/>
      <c r="F118" s="34"/>
      <c r="G118" s="34"/>
      <c r="H118" s="34"/>
      <c r="I118" s="34"/>
      <c r="J118" s="34"/>
      <c r="K118" s="34"/>
      <c r="L118" s="34"/>
      <c r="M118" s="34"/>
      <c r="N118" s="35"/>
      <c r="O118" s="35"/>
      <c r="P118"/>
      <c r="Q118"/>
    </row>
    <row r="119" spans="1:17" s="11" customFormat="1" x14ac:dyDescent="0.25">
      <c r="A119" s="31"/>
      <c r="B119" s="31"/>
      <c r="C119" s="31"/>
      <c r="D119" s="31"/>
      <c r="E119" s="34"/>
      <c r="F119" s="34"/>
      <c r="G119" s="34"/>
      <c r="H119" s="34"/>
      <c r="I119" s="34"/>
      <c r="J119" s="34"/>
      <c r="K119" s="34"/>
      <c r="L119" s="34"/>
      <c r="M119" s="34"/>
      <c r="N119" s="35"/>
      <c r="O119" s="35"/>
      <c r="P119"/>
      <c r="Q119"/>
    </row>
    <row r="120" spans="1:17" s="11" customFormat="1" x14ac:dyDescent="0.25">
      <c r="A120" s="31"/>
      <c r="B120" s="31"/>
      <c r="C120" s="31"/>
      <c r="D120" s="31"/>
      <c r="E120" s="34"/>
      <c r="F120" s="34"/>
      <c r="G120" s="34"/>
      <c r="H120" s="34"/>
      <c r="I120" s="34"/>
      <c r="J120" s="34"/>
      <c r="K120" s="34"/>
      <c r="L120" s="34"/>
      <c r="M120" s="34"/>
      <c r="N120" s="35"/>
      <c r="O120" s="35"/>
      <c r="P120"/>
      <c r="Q120"/>
    </row>
    <row r="121" spans="1:17" s="11" customFormat="1" x14ac:dyDescent="0.25">
      <c r="A121" s="31"/>
      <c r="B121" s="31"/>
      <c r="C121" s="31"/>
      <c r="D121" s="31"/>
      <c r="E121" s="34"/>
      <c r="F121" s="34"/>
      <c r="G121" s="34"/>
      <c r="H121" s="34"/>
      <c r="I121" s="34"/>
      <c r="J121" s="34"/>
      <c r="K121" s="34"/>
      <c r="L121" s="34"/>
      <c r="M121" s="34"/>
      <c r="N121" s="35"/>
      <c r="O121" s="35"/>
      <c r="P121"/>
      <c r="Q121"/>
    </row>
    <row r="122" spans="1:17" s="11" customFormat="1" x14ac:dyDescent="0.25">
      <c r="A122" s="31"/>
      <c r="B122" s="31"/>
      <c r="C122" s="31"/>
      <c r="D122" s="31"/>
      <c r="E122" s="34"/>
      <c r="F122" s="34"/>
      <c r="G122" s="34"/>
      <c r="H122" s="34"/>
      <c r="I122" s="34"/>
      <c r="J122" s="34"/>
      <c r="K122" s="34"/>
      <c r="L122" s="34"/>
      <c r="M122" s="34"/>
      <c r="N122" s="35"/>
      <c r="O122" s="35"/>
      <c r="P122"/>
      <c r="Q122"/>
    </row>
    <row r="123" spans="1:17" s="11" customFormat="1" x14ac:dyDescent="0.25">
      <c r="A123"/>
      <c r="B123"/>
      <c r="C123"/>
      <c r="D123"/>
      <c r="N123" s="12"/>
      <c r="O123" s="12"/>
      <c r="P123"/>
      <c r="Q123"/>
    </row>
    <row r="124" spans="1:17" s="11" customFormat="1" x14ac:dyDescent="0.25">
      <c r="A124"/>
      <c r="B124"/>
      <c r="C124"/>
      <c r="D124"/>
      <c r="N124" s="12"/>
      <c r="O124" s="12"/>
      <c r="P124"/>
      <c r="Q124"/>
    </row>
    <row r="125" spans="1:17" s="11" customFormat="1" x14ac:dyDescent="0.25">
      <c r="A125"/>
      <c r="B125"/>
      <c r="C125"/>
      <c r="D125"/>
      <c r="N125" s="12"/>
      <c r="O125" s="12"/>
      <c r="P125"/>
      <c r="Q125"/>
    </row>
    <row r="126" spans="1:17" s="11" customFormat="1" x14ac:dyDescent="0.25">
      <c r="A126"/>
      <c r="B126"/>
      <c r="C126"/>
      <c r="D126"/>
      <c r="N126" s="12"/>
      <c r="O126" s="12"/>
      <c r="P126"/>
      <c r="Q126"/>
    </row>
    <row r="127" spans="1:17" s="11" customFormat="1" x14ac:dyDescent="0.25">
      <c r="A127"/>
      <c r="B127"/>
      <c r="C127"/>
      <c r="D127"/>
      <c r="N127" s="12"/>
      <c r="O127" s="12"/>
      <c r="P127"/>
      <c r="Q127"/>
    </row>
    <row r="128" spans="1:17" s="11" customFormat="1" x14ac:dyDescent="0.25">
      <c r="A128"/>
      <c r="B128"/>
      <c r="C128"/>
      <c r="D128"/>
      <c r="N128" s="12"/>
      <c r="O128" s="12"/>
      <c r="P128"/>
      <c r="Q128"/>
    </row>
    <row r="129" spans="1:17" s="11" customFormat="1" x14ac:dyDescent="0.25">
      <c r="A129"/>
      <c r="B129"/>
      <c r="C129"/>
      <c r="D129"/>
      <c r="N129" s="12"/>
      <c r="O129" s="12"/>
      <c r="P129"/>
      <c r="Q129"/>
    </row>
    <row r="130" spans="1:17" s="11" customFormat="1" x14ac:dyDescent="0.25">
      <c r="A130"/>
      <c r="B130"/>
      <c r="C130"/>
      <c r="D130"/>
      <c r="N130" s="12"/>
      <c r="O130" s="12"/>
      <c r="P130"/>
      <c r="Q130"/>
    </row>
    <row r="131" spans="1:17" s="11" customFormat="1" x14ac:dyDescent="0.25">
      <c r="A131"/>
      <c r="B131"/>
      <c r="C131"/>
      <c r="D131"/>
      <c r="N131" s="12"/>
      <c r="O131" s="12"/>
      <c r="P131"/>
      <c r="Q131"/>
    </row>
    <row r="132" spans="1:17" s="11" customFormat="1" x14ac:dyDescent="0.25">
      <c r="A132"/>
      <c r="B132"/>
      <c r="C132"/>
      <c r="D132"/>
      <c r="N132" s="12"/>
      <c r="O132" s="12"/>
      <c r="P132"/>
      <c r="Q132"/>
    </row>
    <row r="133" spans="1:17" s="11" customFormat="1" x14ac:dyDescent="0.25">
      <c r="A133"/>
      <c r="B133"/>
      <c r="C133"/>
      <c r="D133"/>
      <c r="N133" s="12"/>
      <c r="O133" s="12"/>
      <c r="P133"/>
      <c r="Q133"/>
    </row>
    <row r="134" spans="1:17" s="11" customFormat="1" x14ac:dyDescent="0.25">
      <c r="A134"/>
      <c r="B134"/>
      <c r="C134"/>
      <c r="D134"/>
      <c r="N134" s="12"/>
      <c r="O134" s="12"/>
      <c r="P134"/>
      <c r="Q134"/>
    </row>
    <row r="135" spans="1:17" s="11" customFormat="1" x14ac:dyDescent="0.25">
      <c r="A135"/>
      <c r="B135"/>
      <c r="C135"/>
      <c r="D135"/>
      <c r="N135" s="12"/>
      <c r="O135" s="12"/>
      <c r="P135"/>
      <c r="Q135"/>
    </row>
    <row r="136" spans="1:17" s="11" customFormat="1" x14ac:dyDescent="0.25">
      <c r="A136"/>
      <c r="B136"/>
      <c r="C136"/>
      <c r="D136"/>
      <c r="N136" s="12"/>
      <c r="O136" s="12"/>
      <c r="P136"/>
      <c r="Q136"/>
    </row>
    <row r="137" spans="1:17" s="11" customFormat="1" x14ac:dyDescent="0.25">
      <c r="A137"/>
      <c r="B137"/>
      <c r="C137"/>
      <c r="D137"/>
      <c r="N137" s="12"/>
      <c r="O137" s="12"/>
      <c r="P137"/>
      <c r="Q137"/>
    </row>
    <row r="138" spans="1:17" s="11" customFormat="1" x14ac:dyDescent="0.25">
      <c r="A138"/>
      <c r="B138"/>
      <c r="C138"/>
      <c r="D138"/>
      <c r="N138" s="12"/>
      <c r="O138" s="12"/>
      <c r="P138"/>
      <c r="Q138"/>
    </row>
    <row r="139" spans="1:17" s="11" customFormat="1" x14ac:dyDescent="0.25">
      <c r="A139"/>
      <c r="B139"/>
      <c r="C139"/>
      <c r="D139"/>
      <c r="N139" s="12"/>
      <c r="O139" s="12"/>
      <c r="P139"/>
      <c r="Q139"/>
    </row>
    <row r="140" spans="1:17" s="11" customFormat="1" x14ac:dyDescent="0.25">
      <c r="A140"/>
      <c r="B140"/>
      <c r="C140"/>
      <c r="D140"/>
      <c r="N140" s="12"/>
      <c r="O140" s="12"/>
      <c r="P140"/>
      <c r="Q140"/>
    </row>
    <row r="141" spans="1:17" s="11" customFormat="1" x14ac:dyDescent="0.25">
      <c r="A141"/>
      <c r="B141"/>
      <c r="C141"/>
      <c r="D141"/>
      <c r="N141" s="12"/>
      <c r="O141" s="12"/>
      <c r="P141"/>
      <c r="Q141"/>
    </row>
    <row r="142" spans="1:17" s="11" customFormat="1" x14ac:dyDescent="0.25">
      <c r="A142"/>
      <c r="B142"/>
      <c r="C142"/>
      <c r="D142"/>
      <c r="N142" s="12"/>
      <c r="O142" s="12"/>
      <c r="P142"/>
      <c r="Q142"/>
    </row>
    <row r="143" spans="1:17" s="11" customFormat="1" x14ac:dyDescent="0.25">
      <c r="A143"/>
      <c r="B143"/>
      <c r="C143"/>
      <c r="D143"/>
      <c r="N143" s="12"/>
      <c r="O143" s="12"/>
      <c r="P143"/>
      <c r="Q143"/>
    </row>
    <row r="144" spans="1:17" s="11" customFormat="1" x14ac:dyDescent="0.25">
      <c r="A144"/>
      <c r="B144"/>
      <c r="C144"/>
      <c r="D144"/>
      <c r="N144" s="12"/>
      <c r="O144" s="12"/>
      <c r="P144"/>
      <c r="Q144"/>
    </row>
    <row r="145" spans="1:17" s="11" customFormat="1" x14ac:dyDescent="0.25">
      <c r="A145"/>
      <c r="B145"/>
      <c r="C145"/>
      <c r="D145"/>
      <c r="N145" s="12"/>
      <c r="O145" s="12"/>
      <c r="P145"/>
      <c r="Q145"/>
    </row>
    <row r="146" spans="1:17" s="11" customFormat="1" x14ac:dyDescent="0.25">
      <c r="A146"/>
      <c r="B146"/>
      <c r="C146"/>
      <c r="D146"/>
      <c r="N146" s="12"/>
      <c r="O146" s="12"/>
      <c r="P146"/>
      <c r="Q146"/>
    </row>
    <row r="147" spans="1:17" s="11" customFormat="1" x14ac:dyDescent="0.25">
      <c r="A147"/>
      <c r="B147"/>
      <c r="C147"/>
      <c r="D147"/>
      <c r="N147" s="12"/>
      <c r="O147" s="12"/>
      <c r="P147"/>
      <c r="Q147"/>
    </row>
    <row r="148" spans="1:17" s="11" customFormat="1" x14ac:dyDescent="0.25">
      <c r="A148"/>
      <c r="B148"/>
      <c r="C148"/>
      <c r="D148"/>
      <c r="N148" s="12"/>
      <c r="O148" s="12"/>
      <c r="P148"/>
      <c r="Q148"/>
    </row>
    <row r="149" spans="1:17" s="11" customFormat="1" x14ac:dyDescent="0.25">
      <c r="A149"/>
      <c r="B149"/>
      <c r="C149"/>
      <c r="D149"/>
      <c r="N149" s="12"/>
      <c r="O149" s="12"/>
      <c r="P149"/>
      <c r="Q149"/>
    </row>
    <row r="150" spans="1:17" s="11" customFormat="1" x14ac:dyDescent="0.25">
      <c r="A150"/>
      <c r="B150"/>
      <c r="C150"/>
      <c r="N150" s="12"/>
      <c r="O150" s="12"/>
      <c r="P150"/>
      <c r="Q150"/>
    </row>
    <row r="151" spans="1:17" s="11" customFormat="1" x14ac:dyDescent="0.25">
      <c r="A151"/>
      <c r="B151"/>
      <c r="C151"/>
      <c r="N151" s="12"/>
      <c r="O151" s="12"/>
      <c r="P151"/>
      <c r="Q151"/>
    </row>
    <row r="152" spans="1:17" s="11" customFormat="1" x14ac:dyDescent="0.25">
      <c r="A152"/>
      <c r="B152"/>
      <c r="N152" s="12"/>
      <c r="O152" s="12"/>
      <c r="P152"/>
      <c r="Q152"/>
    </row>
    <row r="153" spans="1:17" s="11" customFormat="1" x14ac:dyDescent="0.25">
      <c r="A153"/>
      <c r="B153"/>
      <c r="N153" s="12"/>
      <c r="O153" s="12"/>
      <c r="P153"/>
      <c r="Q153"/>
    </row>
    <row r="154" spans="1:17" s="11" customFormat="1" x14ac:dyDescent="0.25">
      <c r="A154"/>
      <c r="B154"/>
      <c r="N154" s="12"/>
      <c r="O154" s="12"/>
      <c r="P154"/>
      <c r="Q154"/>
    </row>
    <row r="155" spans="1:17" s="11" customFormat="1" x14ac:dyDescent="0.25">
      <c r="A155"/>
      <c r="B155"/>
      <c r="N155" s="12"/>
      <c r="O155" s="12"/>
      <c r="P155"/>
      <c r="Q155"/>
    </row>
    <row r="156" spans="1:17" s="11" customFormat="1" x14ac:dyDescent="0.25">
      <c r="A156"/>
      <c r="B156"/>
      <c r="N156" s="12"/>
      <c r="O156" s="12"/>
      <c r="P156"/>
      <c r="Q156"/>
    </row>
    <row r="157" spans="1:17" s="11" customFormat="1" x14ac:dyDescent="0.25">
      <c r="A157"/>
      <c r="B157"/>
      <c r="N157" s="12"/>
      <c r="O157" s="12"/>
      <c r="P157"/>
      <c r="Q157"/>
    </row>
    <row r="158" spans="1:17" s="11" customFormat="1" x14ac:dyDescent="0.25">
      <c r="A158"/>
      <c r="B158"/>
      <c r="N158" s="12"/>
      <c r="O158" s="12"/>
      <c r="P158"/>
      <c r="Q158"/>
    </row>
    <row r="159" spans="1:17" s="11" customFormat="1" x14ac:dyDescent="0.25">
      <c r="A159"/>
      <c r="B159"/>
      <c r="N159" s="12"/>
      <c r="O159" s="12"/>
      <c r="P159"/>
      <c r="Q159"/>
    </row>
    <row r="160" spans="1:17" s="11" customFormat="1" x14ac:dyDescent="0.25">
      <c r="A160"/>
      <c r="B160"/>
      <c r="N160" s="12"/>
      <c r="O160" s="12"/>
      <c r="P160"/>
      <c r="Q160"/>
    </row>
    <row r="161" spans="1:17" s="11" customFormat="1" x14ac:dyDescent="0.25">
      <c r="A161"/>
      <c r="B161"/>
      <c r="N161" s="12"/>
      <c r="O161" s="12"/>
      <c r="P161"/>
      <c r="Q161"/>
    </row>
    <row r="162" spans="1:17" s="11" customFormat="1" x14ac:dyDescent="0.25">
      <c r="A162"/>
      <c r="B162"/>
      <c r="N162" s="12"/>
      <c r="O162" s="12"/>
      <c r="P162"/>
      <c r="Q162"/>
    </row>
    <row r="163" spans="1:17" s="11" customFormat="1" x14ac:dyDescent="0.25">
      <c r="A163"/>
      <c r="B163"/>
      <c r="N163" s="12"/>
      <c r="O163" s="12"/>
      <c r="P163"/>
      <c r="Q163"/>
    </row>
    <row r="164" spans="1:17" s="11" customFormat="1" x14ac:dyDescent="0.25">
      <c r="A164"/>
      <c r="B164"/>
      <c r="N164" s="12"/>
      <c r="O164" s="12"/>
      <c r="P164"/>
      <c r="Q164"/>
    </row>
    <row r="165" spans="1:17" s="11" customFormat="1" x14ac:dyDescent="0.25">
      <c r="A165"/>
      <c r="B165"/>
      <c r="N165" s="12"/>
      <c r="O165" s="12"/>
      <c r="P165"/>
      <c r="Q165"/>
    </row>
    <row r="166" spans="1:17" s="11" customFormat="1" x14ac:dyDescent="0.25">
      <c r="A166"/>
      <c r="B166"/>
      <c r="N166" s="12"/>
      <c r="O166" s="12"/>
      <c r="P166"/>
      <c r="Q166"/>
    </row>
    <row r="167" spans="1:17" s="11" customFormat="1" x14ac:dyDescent="0.25">
      <c r="A167"/>
      <c r="B167"/>
      <c r="N167" s="12"/>
      <c r="O167" s="12"/>
      <c r="P167"/>
      <c r="Q167"/>
    </row>
    <row r="168" spans="1:17" s="11" customFormat="1" x14ac:dyDescent="0.25">
      <c r="A168"/>
      <c r="B168"/>
      <c r="N168" s="12"/>
      <c r="O168" s="12"/>
      <c r="P168"/>
      <c r="Q168"/>
    </row>
    <row r="169" spans="1:17" s="11" customFormat="1" x14ac:dyDescent="0.25">
      <c r="A169"/>
      <c r="B169"/>
      <c r="N169" s="12"/>
      <c r="O169" s="12"/>
      <c r="P169"/>
      <c r="Q169"/>
    </row>
    <row r="170" spans="1:17" s="11" customFormat="1" x14ac:dyDescent="0.25">
      <c r="A170"/>
      <c r="B170"/>
      <c r="N170" s="12"/>
      <c r="O170" s="12"/>
      <c r="P170"/>
      <c r="Q170"/>
    </row>
    <row r="171" spans="1:17" s="11" customFormat="1" x14ac:dyDescent="0.25">
      <c r="A171"/>
      <c r="B171"/>
      <c r="N171" s="12"/>
      <c r="O171" s="12"/>
      <c r="P171"/>
      <c r="Q171"/>
    </row>
    <row r="172" spans="1:17" s="11" customFormat="1" x14ac:dyDescent="0.25">
      <c r="A172"/>
      <c r="B172"/>
      <c r="N172" s="12"/>
      <c r="O172" s="12"/>
      <c r="P172"/>
      <c r="Q172"/>
    </row>
    <row r="173" spans="1:17" s="11" customFormat="1" x14ac:dyDescent="0.25">
      <c r="A173"/>
      <c r="B173"/>
      <c r="N173" s="12"/>
      <c r="O173" s="12"/>
      <c r="P173"/>
      <c r="Q173"/>
    </row>
    <row r="174" spans="1:17" s="11" customFormat="1" x14ac:dyDescent="0.25">
      <c r="A174"/>
      <c r="B174"/>
      <c r="N174" s="12"/>
      <c r="O174" s="12"/>
      <c r="P174"/>
      <c r="Q174"/>
    </row>
    <row r="175" spans="1:17" s="11" customFormat="1" x14ac:dyDescent="0.25">
      <c r="A175"/>
      <c r="B175"/>
      <c r="N175" s="12"/>
      <c r="O175" s="12"/>
      <c r="P175"/>
      <c r="Q175"/>
    </row>
    <row r="176" spans="1:17" s="11" customFormat="1" x14ac:dyDescent="0.25">
      <c r="A176"/>
      <c r="B176"/>
      <c r="N176" s="12"/>
      <c r="O176" s="12"/>
      <c r="P176"/>
      <c r="Q176"/>
    </row>
    <row r="177" spans="1:17" s="11" customFormat="1" x14ac:dyDescent="0.25">
      <c r="A177"/>
      <c r="N177" s="12"/>
      <c r="O177" s="12"/>
      <c r="P177"/>
      <c r="Q177"/>
    </row>
    <row r="178" spans="1:17" s="11" customFormat="1" x14ac:dyDescent="0.25">
      <c r="A178"/>
      <c r="N178" s="12"/>
      <c r="O178" s="12"/>
      <c r="P178"/>
      <c r="Q178"/>
    </row>
    <row r="179" spans="1:17" s="11" customFormat="1" x14ac:dyDescent="0.25">
      <c r="A179"/>
      <c r="N179" s="12"/>
      <c r="O179" s="12"/>
      <c r="P179"/>
      <c r="Q179"/>
    </row>
    <row r="180" spans="1:17" s="11" customFormat="1" x14ac:dyDescent="0.25">
      <c r="A180"/>
      <c r="N180" s="12"/>
      <c r="O180" s="12"/>
      <c r="P180"/>
      <c r="Q180"/>
    </row>
    <row r="181" spans="1:17" s="11" customFormat="1" x14ac:dyDescent="0.25">
      <c r="A181"/>
      <c r="N181" s="12"/>
      <c r="O181" s="12"/>
      <c r="P181"/>
      <c r="Q181"/>
    </row>
    <row r="182" spans="1:17" s="11" customFormat="1" x14ac:dyDescent="0.25">
      <c r="A182"/>
      <c r="N182" s="12"/>
      <c r="O182" s="12"/>
      <c r="P182"/>
      <c r="Q182"/>
    </row>
    <row r="183" spans="1:17" s="11" customFormat="1" x14ac:dyDescent="0.25">
      <c r="A183"/>
      <c r="N183" s="12"/>
      <c r="O183" s="12"/>
      <c r="P183"/>
      <c r="Q183"/>
    </row>
    <row r="184" spans="1:17" s="11" customFormat="1" x14ac:dyDescent="0.25">
      <c r="A184"/>
      <c r="N184" s="12"/>
      <c r="O184" s="12"/>
      <c r="P184"/>
      <c r="Q184"/>
    </row>
    <row r="185" spans="1:17" s="11" customFormat="1" x14ac:dyDescent="0.25">
      <c r="A185"/>
      <c r="N185" s="12"/>
      <c r="O185" s="12"/>
      <c r="P185"/>
      <c r="Q185"/>
    </row>
    <row r="186" spans="1:17" s="11" customFormat="1" x14ac:dyDescent="0.25">
      <c r="A186"/>
      <c r="N186" s="12"/>
      <c r="O186" s="12"/>
      <c r="P186"/>
      <c r="Q186"/>
    </row>
    <row r="187" spans="1:17" s="11" customFormat="1" x14ac:dyDescent="0.25">
      <c r="A187"/>
      <c r="N187" s="12"/>
      <c r="O187" s="12"/>
      <c r="P187"/>
      <c r="Q187"/>
    </row>
    <row r="188" spans="1:17" s="11" customFormat="1" x14ac:dyDescent="0.25">
      <c r="A188"/>
      <c r="N188" s="12"/>
      <c r="O188" s="12"/>
      <c r="P188"/>
      <c r="Q188"/>
    </row>
    <row r="189" spans="1:17" s="11" customFormat="1" x14ac:dyDescent="0.25">
      <c r="A189"/>
      <c r="N189" s="12"/>
      <c r="O189" s="12"/>
      <c r="P189"/>
      <c r="Q189"/>
    </row>
    <row r="190" spans="1:17" s="11" customFormat="1" x14ac:dyDescent="0.25">
      <c r="A190"/>
      <c r="N190" s="12"/>
      <c r="O190" s="12"/>
      <c r="P190"/>
      <c r="Q190"/>
    </row>
    <row r="191" spans="1:17" s="11" customFormat="1" x14ac:dyDescent="0.25">
      <c r="A191"/>
      <c r="N191" s="12"/>
      <c r="O191" s="12"/>
      <c r="P191"/>
      <c r="Q191"/>
    </row>
    <row r="192" spans="1:17" s="11" customFormat="1" x14ac:dyDescent="0.25">
      <c r="A192"/>
      <c r="N192" s="12"/>
      <c r="O192" s="12"/>
      <c r="P192"/>
      <c r="Q192"/>
    </row>
    <row r="193" spans="1:17" s="11" customFormat="1" x14ac:dyDescent="0.25">
      <c r="A193"/>
      <c r="N193" s="12"/>
      <c r="O193" s="12"/>
      <c r="P193"/>
      <c r="Q193"/>
    </row>
    <row r="194" spans="1:17" s="11" customFormat="1" x14ac:dyDescent="0.25">
      <c r="A194"/>
      <c r="N194" s="12"/>
      <c r="O194" s="12"/>
      <c r="P194"/>
      <c r="Q194"/>
    </row>
    <row r="195" spans="1:17" s="11" customFormat="1" x14ac:dyDescent="0.25">
      <c r="A195"/>
      <c r="N195" s="12"/>
      <c r="O195" s="12"/>
      <c r="P195"/>
      <c r="Q195"/>
    </row>
    <row r="196" spans="1:17" s="11" customFormat="1" x14ac:dyDescent="0.25">
      <c r="A196"/>
      <c r="N196" s="12"/>
      <c r="O196" s="12"/>
      <c r="P196"/>
      <c r="Q196"/>
    </row>
    <row r="197" spans="1:17" s="11" customFormat="1" x14ac:dyDescent="0.25">
      <c r="A197"/>
      <c r="N197" s="12"/>
      <c r="O197" s="12"/>
      <c r="P197"/>
      <c r="Q197"/>
    </row>
    <row r="198" spans="1:17" s="11" customFormat="1" x14ac:dyDescent="0.25">
      <c r="A198"/>
      <c r="N198" s="12"/>
      <c r="O198" s="12"/>
      <c r="P198"/>
      <c r="Q198"/>
    </row>
    <row r="199" spans="1:17" s="11" customFormat="1" x14ac:dyDescent="0.25">
      <c r="A199"/>
      <c r="N199" s="12"/>
      <c r="O199" s="12"/>
      <c r="P199"/>
      <c r="Q199"/>
    </row>
    <row r="200" spans="1:17" s="11" customFormat="1" x14ac:dyDescent="0.25">
      <c r="A200"/>
      <c r="N200" s="12"/>
      <c r="O200" s="12"/>
      <c r="P200"/>
      <c r="Q200"/>
    </row>
    <row r="201" spans="1:17" s="11" customFormat="1" x14ac:dyDescent="0.25">
      <c r="A201"/>
      <c r="N201" s="12"/>
      <c r="O201" s="12"/>
      <c r="P201"/>
      <c r="Q201"/>
    </row>
    <row r="202" spans="1:17" s="11" customFormat="1" x14ac:dyDescent="0.25">
      <c r="A202"/>
      <c r="N202" s="12"/>
      <c r="O202" s="12"/>
      <c r="P202"/>
      <c r="Q202"/>
    </row>
    <row r="203" spans="1:17" s="11" customFormat="1" x14ac:dyDescent="0.25">
      <c r="A203"/>
      <c r="N203" s="12"/>
      <c r="O203" s="12"/>
      <c r="P203"/>
      <c r="Q203"/>
    </row>
    <row r="204" spans="1:17" s="11" customFormat="1" x14ac:dyDescent="0.25">
      <c r="A204"/>
      <c r="N204" s="12"/>
      <c r="O204" s="12"/>
      <c r="P204"/>
      <c r="Q204"/>
    </row>
    <row r="205" spans="1:17" s="11" customFormat="1" x14ac:dyDescent="0.25">
      <c r="A205"/>
      <c r="N205" s="12"/>
      <c r="O205" s="12"/>
      <c r="P205"/>
      <c r="Q205"/>
    </row>
    <row r="206" spans="1:17" s="11" customFormat="1" x14ac:dyDescent="0.25">
      <c r="A206"/>
      <c r="N206" s="12"/>
      <c r="O206" s="12"/>
      <c r="P206"/>
      <c r="Q206"/>
    </row>
    <row r="207" spans="1:17" s="11" customFormat="1" x14ac:dyDescent="0.25">
      <c r="A207"/>
      <c r="N207" s="12"/>
      <c r="O207" s="12"/>
      <c r="P207"/>
      <c r="Q207"/>
    </row>
    <row r="208" spans="1:17" s="11" customFormat="1" x14ac:dyDescent="0.25">
      <c r="A208"/>
      <c r="N208" s="12"/>
      <c r="O208" s="12"/>
      <c r="P208"/>
      <c r="Q208"/>
    </row>
    <row r="209" spans="1:21" s="11" customFormat="1" x14ac:dyDescent="0.25">
      <c r="A209"/>
      <c r="N209" s="12"/>
      <c r="O209" s="12"/>
      <c r="P209"/>
      <c r="Q209"/>
    </row>
    <row r="210" spans="1:21" s="11" customFormat="1" x14ac:dyDescent="0.25">
      <c r="A210"/>
      <c r="N210" s="12"/>
      <c r="O210" s="12"/>
      <c r="P210"/>
      <c r="Q210"/>
    </row>
    <row r="211" spans="1:21" s="11" customFormat="1" x14ac:dyDescent="0.25">
      <c r="A211"/>
      <c r="N211" s="12"/>
      <c r="O211" s="12"/>
      <c r="P211"/>
      <c r="Q211"/>
    </row>
    <row r="212" spans="1:21" s="11" customFormat="1" x14ac:dyDescent="0.25">
      <c r="A212"/>
      <c r="N212" s="12"/>
      <c r="O212" s="12"/>
      <c r="P212"/>
      <c r="Q212"/>
    </row>
    <row r="213" spans="1:21" s="11" customFormat="1" x14ac:dyDescent="0.25">
      <c r="A213"/>
      <c r="N213" s="12"/>
      <c r="O213" s="12"/>
      <c r="P213"/>
      <c r="Q213"/>
    </row>
    <row r="214" spans="1:21" s="11" customFormat="1" x14ac:dyDescent="0.25">
      <c r="A214"/>
      <c r="N214" s="12"/>
      <c r="O214" s="12"/>
      <c r="P214"/>
      <c r="Q214"/>
    </row>
    <row r="215" spans="1:21" s="11" customFormat="1" x14ac:dyDescent="0.25">
      <c r="A215"/>
      <c r="N215" s="12"/>
      <c r="O215" s="12"/>
      <c r="P215"/>
      <c r="Q215"/>
    </row>
    <row r="216" spans="1:21" s="11" customFormat="1" x14ac:dyDescent="0.25">
      <c r="A216"/>
      <c r="N216" s="12"/>
      <c r="O216" s="12"/>
      <c r="P216"/>
      <c r="Q216"/>
      <c r="U216" s="220">
        <f>'BD PECUARIO RUBRO'!N479</f>
        <v>0</v>
      </c>
    </row>
    <row r="217" spans="1:21" s="11" customFormat="1" x14ac:dyDescent="0.25">
      <c r="A217"/>
      <c r="N217" s="12"/>
      <c r="O217" s="12"/>
      <c r="P217"/>
      <c r="Q217"/>
    </row>
    <row r="218" spans="1:21" s="11" customFormat="1" x14ac:dyDescent="0.25">
      <c r="A218"/>
      <c r="N218" s="12"/>
      <c r="O218" s="12"/>
      <c r="P218"/>
      <c r="Q218"/>
    </row>
    <row r="219" spans="1:21" s="11" customFormat="1" x14ac:dyDescent="0.25">
      <c r="A219"/>
      <c r="N219" s="12"/>
      <c r="O219" s="12"/>
      <c r="P219"/>
      <c r="Q219"/>
    </row>
    <row r="220" spans="1:21" s="11" customFormat="1" x14ac:dyDescent="0.25">
      <c r="A220"/>
      <c r="N220" s="12"/>
      <c r="O220" s="12"/>
      <c r="P220"/>
      <c r="Q220"/>
    </row>
    <row r="221" spans="1:21" s="11" customFormat="1" x14ac:dyDescent="0.25">
      <c r="A221"/>
      <c r="N221" s="12"/>
      <c r="O221" s="12"/>
      <c r="P221"/>
      <c r="Q221"/>
    </row>
    <row r="222" spans="1:21" s="11" customFormat="1" x14ac:dyDescent="0.25">
      <c r="A222"/>
      <c r="N222" s="12"/>
      <c r="O222" s="12"/>
      <c r="P222"/>
      <c r="Q222"/>
    </row>
    <row r="223" spans="1:21" s="11" customFormat="1" x14ac:dyDescent="0.25">
      <c r="A223"/>
      <c r="N223" s="12"/>
      <c r="O223" s="12"/>
      <c r="P223"/>
      <c r="Q223"/>
    </row>
    <row r="224" spans="1:21" s="11" customFormat="1" x14ac:dyDescent="0.25">
      <c r="A224"/>
      <c r="N224" s="12"/>
      <c r="O224" s="12"/>
      <c r="P224"/>
      <c r="Q224"/>
    </row>
    <row r="225" spans="1:1" x14ac:dyDescent="0.25">
      <c r="A225"/>
    </row>
    <row r="226" spans="1:1" x14ac:dyDescent="0.25">
      <c r="A226"/>
    </row>
    <row r="227" spans="1:1" x14ac:dyDescent="0.25">
      <c r="A227"/>
    </row>
    <row r="228" spans="1:1" x14ac:dyDescent="0.25">
      <c r="A228"/>
    </row>
    <row r="229" spans="1:1" x14ac:dyDescent="0.25">
      <c r="A229"/>
    </row>
    <row r="230" spans="1:1" x14ac:dyDescent="0.25">
      <c r="A230"/>
    </row>
    <row r="231" spans="1:1" x14ac:dyDescent="0.25">
      <c r="A231"/>
    </row>
    <row r="232" spans="1:1" x14ac:dyDescent="0.25">
      <c r="A232"/>
    </row>
  </sheetData>
  <mergeCells count="1">
    <mergeCell ref="A1:Q1"/>
  </mergeCells>
  <phoneticPr fontId="12" type="noConversion"/>
  <dataValidations count="3">
    <dataValidation type="decimal" allowBlank="1" showInputMessage="1" showErrorMessage="1" sqref="N3:O5">
      <formula1>0</formula1>
      <formula2>100000000</formula2>
    </dataValidation>
    <dataValidation type="whole" allowBlank="1" showInputMessage="1" showErrorMessage="1" sqref="G3:L5">
      <formula1>0</formula1>
      <formula2>5000</formula2>
    </dataValidation>
    <dataValidation type="whole" allowBlank="1" showInputMessage="1" showErrorMessage="1" sqref="M3:M5">
      <formula1>0</formula1>
      <formula2>5000000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6"/>
  <sheetViews>
    <sheetView topLeftCell="A28" zoomScale="80" zoomScaleNormal="80" workbookViewId="0">
      <selection activeCell="E53" sqref="E53"/>
    </sheetView>
  </sheetViews>
  <sheetFormatPr baseColWidth="10" defaultRowHeight="15" x14ac:dyDescent="0.25"/>
  <cols>
    <col min="1" max="1" width="4.140625" bestFit="1" customWidth="1"/>
    <col min="2" max="2" width="17.5703125" bestFit="1" customWidth="1"/>
    <col min="3" max="3" width="18.42578125" customWidth="1"/>
    <col min="4" max="4" width="25.28515625" customWidth="1"/>
    <col min="5" max="5" width="25.7109375" customWidth="1"/>
    <col min="6" max="6" width="23.42578125" customWidth="1"/>
    <col min="7" max="7" width="19.5703125" customWidth="1"/>
    <col min="15" max="15" width="41.42578125" customWidth="1"/>
    <col min="16" max="16" width="15.7109375" customWidth="1"/>
    <col min="17" max="17" width="14.5703125" customWidth="1"/>
    <col min="18" max="18" width="15.5703125" style="2" customWidth="1"/>
    <col min="19" max="19" width="14.5703125" style="2" customWidth="1"/>
    <col min="20" max="20" width="14.85546875" style="2" customWidth="1"/>
    <col min="21" max="21" width="13.5703125" bestFit="1" customWidth="1"/>
    <col min="22" max="22" width="9.85546875" bestFit="1" customWidth="1"/>
  </cols>
  <sheetData>
    <row r="1" spans="1:22" ht="21" x14ac:dyDescent="0.35">
      <c r="A1" s="261" t="s">
        <v>30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</row>
    <row r="2" spans="1:22" ht="35.25" x14ac:dyDescent="0.25">
      <c r="A2" s="81" t="s">
        <v>15</v>
      </c>
      <c r="B2" s="82" t="s">
        <v>0</v>
      </c>
      <c r="C2" s="82" t="s">
        <v>1</v>
      </c>
      <c r="D2" s="82" t="s">
        <v>2</v>
      </c>
      <c r="E2" s="83" t="s">
        <v>28</v>
      </c>
      <c r="F2" s="83" t="s">
        <v>17</v>
      </c>
      <c r="G2" s="84" t="s">
        <v>18</v>
      </c>
      <c r="H2" s="85" t="s">
        <v>4</v>
      </c>
      <c r="I2" s="85" t="s">
        <v>19</v>
      </c>
      <c r="J2" s="85" t="s">
        <v>6</v>
      </c>
      <c r="K2" s="85" t="s">
        <v>7</v>
      </c>
      <c r="L2" s="85" t="s">
        <v>8</v>
      </c>
      <c r="M2" s="85" t="s">
        <v>9</v>
      </c>
      <c r="N2" s="85" t="s">
        <v>22</v>
      </c>
      <c r="O2" s="84" t="s">
        <v>3</v>
      </c>
      <c r="P2" s="86" t="s">
        <v>20</v>
      </c>
      <c r="Q2" s="86" t="s">
        <v>21</v>
      </c>
      <c r="R2" s="87" t="s">
        <v>12</v>
      </c>
      <c r="S2" s="87" t="s">
        <v>13</v>
      </c>
      <c r="T2" s="87" t="s">
        <v>14</v>
      </c>
    </row>
    <row r="3" spans="1:22" s="237" customFormat="1" ht="15" customHeight="1" x14ac:dyDescent="0.25">
      <c r="A3" s="236">
        <v>1</v>
      </c>
      <c r="B3" s="253" t="s">
        <v>33</v>
      </c>
      <c r="C3" s="253" t="s">
        <v>144</v>
      </c>
      <c r="D3" s="253" t="s">
        <v>145</v>
      </c>
      <c r="E3" s="240" t="s">
        <v>201</v>
      </c>
      <c r="F3" s="229" t="s">
        <v>202</v>
      </c>
      <c r="G3" s="230" t="s">
        <v>203</v>
      </c>
      <c r="H3" s="231">
        <v>1</v>
      </c>
      <c r="I3" s="232"/>
      <c r="J3" s="232"/>
      <c r="K3" s="232">
        <v>1</v>
      </c>
      <c r="L3" s="232"/>
      <c r="M3" s="232"/>
      <c r="N3" s="254">
        <v>1.1299999999999999</v>
      </c>
      <c r="O3" s="232" t="s">
        <v>200</v>
      </c>
      <c r="P3" s="233">
        <v>44746</v>
      </c>
      <c r="Q3" s="233">
        <v>44809</v>
      </c>
      <c r="R3" s="258">
        <v>5501.29</v>
      </c>
      <c r="S3" s="234">
        <v>385.09</v>
      </c>
      <c r="T3" s="255"/>
      <c r="U3" s="259"/>
      <c r="V3" s="260"/>
    </row>
    <row r="4" spans="1:22" s="237" customFormat="1" ht="15" customHeight="1" x14ac:dyDescent="0.25">
      <c r="A4" s="228">
        <v>2</v>
      </c>
      <c r="B4" s="228" t="s">
        <v>33</v>
      </c>
      <c r="C4" s="253" t="s">
        <v>144</v>
      </c>
      <c r="D4" s="253" t="s">
        <v>145</v>
      </c>
      <c r="E4" s="229" t="s">
        <v>204</v>
      </c>
      <c r="F4" s="256" t="s">
        <v>205</v>
      </c>
      <c r="G4" s="230" t="s">
        <v>206</v>
      </c>
      <c r="H4" s="231">
        <v>1</v>
      </c>
      <c r="I4" s="232"/>
      <c r="J4" s="232"/>
      <c r="K4" s="232">
        <v>1</v>
      </c>
      <c r="L4" s="232"/>
      <c r="M4" s="232"/>
      <c r="N4" s="254">
        <v>0.24</v>
      </c>
      <c r="O4" s="232" t="s">
        <v>197</v>
      </c>
      <c r="P4" s="233" t="s">
        <v>207</v>
      </c>
      <c r="Q4" s="233">
        <v>44747</v>
      </c>
      <c r="R4" s="258">
        <v>2595.09</v>
      </c>
      <c r="S4" s="234">
        <v>181.66</v>
      </c>
      <c r="T4" s="257"/>
    </row>
    <row r="5" spans="1:22" s="237" customFormat="1" ht="15" customHeight="1" x14ac:dyDescent="0.25">
      <c r="A5" s="228">
        <v>3</v>
      </c>
      <c r="B5" s="253" t="s">
        <v>33</v>
      </c>
      <c r="C5" s="253" t="s">
        <v>144</v>
      </c>
      <c r="D5" s="253" t="s">
        <v>145</v>
      </c>
      <c r="E5" s="229" t="s">
        <v>208</v>
      </c>
      <c r="F5" s="256" t="s">
        <v>209</v>
      </c>
      <c r="G5" s="230" t="s">
        <v>210</v>
      </c>
      <c r="H5" s="231">
        <v>1</v>
      </c>
      <c r="I5" s="232"/>
      <c r="J5" s="232"/>
      <c r="K5" s="232">
        <v>1</v>
      </c>
      <c r="L5" s="232"/>
      <c r="M5" s="232"/>
      <c r="N5" s="254">
        <v>0.06</v>
      </c>
      <c r="O5" s="232" t="s">
        <v>198</v>
      </c>
      <c r="P5" s="233">
        <v>44625</v>
      </c>
      <c r="Q5" s="233">
        <v>44747</v>
      </c>
      <c r="R5" s="258">
        <v>1584.65</v>
      </c>
      <c r="S5" s="234">
        <v>110.93</v>
      </c>
      <c r="T5" s="257"/>
    </row>
    <row r="6" spans="1:22" s="237" customFormat="1" ht="15" customHeight="1" x14ac:dyDescent="0.25">
      <c r="A6" s="228">
        <v>4</v>
      </c>
      <c r="B6" s="228" t="s">
        <v>33</v>
      </c>
      <c r="C6" s="253" t="s">
        <v>144</v>
      </c>
      <c r="D6" s="253" t="s">
        <v>145</v>
      </c>
      <c r="E6" s="240" t="s">
        <v>211</v>
      </c>
      <c r="F6" s="229" t="s">
        <v>212</v>
      </c>
      <c r="G6" s="230" t="s">
        <v>213</v>
      </c>
      <c r="H6" s="231">
        <v>1</v>
      </c>
      <c r="I6" s="232"/>
      <c r="J6" s="232"/>
      <c r="K6" s="232">
        <v>1</v>
      </c>
      <c r="L6" s="232"/>
      <c r="M6" s="232"/>
      <c r="N6" s="254">
        <v>0.1</v>
      </c>
      <c r="O6" s="232" t="s">
        <v>197</v>
      </c>
      <c r="P6" s="233">
        <v>44625</v>
      </c>
      <c r="Q6" s="233">
        <v>44747</v>
      </c>
      <c r="R6" s="258">
        <v>1081.29</v>
      </c>
      <c r="S6" s="234">
        <v>75.69</v>
      </c>
      <c r="T6" s="257"/>
    </row>
    <row r="7" spans="1:22" s="237" customFormat="1" ht="15" customHeight="1" x14ac:dyDescent="0.25">
      <c r="A7" s="236">
        <v>5</v>
      </c>
      <c r="B7" s="253" t="s">
        <v>33</v>
      </c>
      <c r="C7" s="253" t="s">
        <v>144</v>
      </c>
      <c r="D7" s="253" t="s">
        <v>145</v>
      </c>
      <c r="E7" s="229" t="s">
        <v>214</v>
      </c>
      <c r="F7" s="256" t="s">
        <v>215</v>
      </c>
      <c r="G7" s="230" t="s">
        <v>216</v>
      </c>
      <c r="H7" s="231">
        <v>1</v>
      </c>
      <c r="I7" s="232"/>
      <c r="J7" s="232"/>
      <c r="K7" s="232">
        <v>1</v>
      </c>
      <c r="L7" s="232"/>
      <c r="M7" s="232"/>
      <c r="N7" s="254">
        <v>3</v>
      </c>
      <c r="O7" s="232" t="s">
        <v>196</v>
      </c>
      <c r="P7" s="233">
        <v>44743</v>
      </c>
      <c r="Q7" s="233" t="s">
        <v>217</v>
      </c>
      <c r="R7" s="258">
        <v>5850</v>
      </c>
      <c r="S7" s="234">
        <v>351</v>
      </c>
      <c r="T7" s="257"/>
    </row>
    <row r="8" spans="1:22" s="237" customFormat="1" ht="15" customHeight="1" x14ac:dyDescent="0.25">
      <c r="A8" s="236">
        <v>6</v>
      </c>
      <c r="B8" s="228" t="s">
        <v>33</v>
      </c>
      <c r="C8" s="253" t="s">
        <v>144</v>
      </c>
      <c r="D8" s="253" t="s">
        <v>145</v>
      </c>
      <c r="E8" s="229" t="s">
        <v>218</v>
      </c>
      <c r="F8" s="256" t="s">
        <v>219</v>
      </c>
      <c r="G8" s="230" t="s">
        <v>220</v>
      </c>
      <c r="H8" s="231">
        <v>1</v>
      </c>
      <c r="I8" s="232"/>
      <c r="J8" s="232"/>
      <c r="K8" s="232">
        <v>1</v>
      </c>
      <c r="L8" s="232"/>
      <c r="M8" s="232"/>
      <c r="N8" s="254">
        <v>30</v>
      </c>
      <c r="O8" s="232" t="s">
        <v>196</v>
      </c>
      <c r="P8" s="233" t="s">
        <v>221</v>
      </c>
      <c r="Q8" s="233" t="s">
        <v>222</v>
      </c>
      <c r="R8" s="258">
        <v>69143.399999999994</v>
      </c>
      <c r="S8" s="234">
        <v>4148.6000000000004</v>
      </c>
      <c r="T8" s="257"/>
    </row>
    <row r="9" spans="1:22" s="237" customFormat="1" ht="15" customHeight="1" x14ac:dyDescent="0.25">
      <c r="A9" s="228">
        <v>7</v>
      </c>
      <c r="B9" s="253" t="s">
        <v>33</v>
      </c>
      <c r="C9" s="253" t="s">
        <v>144</v>
      </c>
      <c r="D9" s="253" t="s">
        <v>145</v>
      </c>
      <c r="E9" s="229" t="s">
        <v>223</v>
      </c>
      <c r="F9" s="256" t="s">
        <v>224</v>
      </c>
      <c r="G9" s="230" t="s">
        <v>225</v>
      </c>
      <c r="H9" s="231">
        <v>1</v>
      </c>
      <c r="I9" s="232">
        <v>1</v>
      </c>
      <c r="J9" s="232"/>
      <c r="K9" s="232"/>
      <c r="L9" s="232"/>
      <c r="M9" s="232"/>
      <c r="N9" s="254">
        <v>2.09</v>
      </c>
      <c r="O9" s="232" t="s">
        <v>199</v>
      </c>
      <c r="P9" s="233">
        <v>44809</v>
      </c>
      <c r="Q9" s="233" t="s">
        <v>226</v>
      </c>
      <c r="R9" s="258">
        <v>24164.080000000002</v>
      </c>
      <c r="S9" s="234">
        <v>1449.84</v>
      </c>
      <c r="T9" s="257"/>
    </row>
    <row r="10" spans="1:22" s="237" customFormat="1" ht="15" customHeight="1" x14ac:dyDescent="0.25">
      <c r="A10" s="228">
        <v>8</v>
      </c>
      <c r="B10" s="228" t="s">
        <v>33</v>
      </c>
      <c r="C10" s="253" t="s">
        <v>144</v>
      </c>
      <c r="D10" s="253" t="s">
        <v>145</v>
      </c>
      <c r="E10" s="240" t="s">
        <v>227</v>
      </c>
      <c r="F10" s="240" t="s">
        <v>228</v>
      </c>
      <c r="G10" s="241" t="s">
        <v>229</v>
      </c>
      <c r="H10" s="231">
        <v>1</v>
      </c>
      <c r="I10" s="232"/>
      <c r="J10" s="232"/>
      <c r="K10" s="232"/>
      <c r="L10" s="232"/>
      <c r="M10" s="232">
        <v>1</v>
      </c>
      <c r="N10" s="254">
        <v>24.4</v>
      </c>
      <c r="O10" s="232" t="s">
        <v>196</v>
      </c>
      <c r="P10" s="233" t="s">
        <v>230</v>
      </c>
      <c r="Q10" s="233" t="s">
        <v>230</v>
      </c>
      <c r="R10" s="258">
        <v>56236.63</v>
      </c>
      <c r="S10" s="234">
        <v>3374.2</v>
      </c>
      <c r="T10" s="257"/>
    </row>
    <row r="11" spans="1:22" s="237" customFormat="1" ht="15" customHeight="1" x14ac:dyDescent="0.25">
      <c r="A11" s="228">
        <v>9</v>
      </c>
      <c r="B11" s="253" t="s">
        <v>33</v>
      </c>
      <c r="C11" s="253" t="s">
        <v>144</v>
      </c>
      <c r="D11" s="253" t="s">
        <v>145</v>
      </c>
      <c r="E11" s="240" t="s">
        <v>231</v>
      </c>
      <c r="F11" s="229" t="s">
        <v>232</v>
      </c>
      <c r="G11" s="241" t="s">
        <v>233</v>
      </c>
      <c r="H11" s="231">
        <v>1</v>
      </c>
      <c r="I11" s="232"/>
      <c r="J11" s="232"/>
      <c r="K11" s="232">
        <v>1</v>
      </c>
      <c r="L11" s="232"/>
      <c r="M11" s="232"/>
      <c r="N11" s="254">
        <v>2.99</v>
      </c>
      <c r="O11" s="232" t="s">
        <v>200</v>
      </c>
      <c r="P11" s="233" t="s">
        <v>234</v>
      </c>
      <c r="Q11" s="233" t="s">
        <v>235</v>
      </c>
      <c r="R11" s="258">
        <v>22563.95</v>
      </c>
      <c r="S11" s="234">
        <v>1579.48</v>
      </c>
      <c r="T11" s="257"/>
    </row>
    <row r="12" spans="1:22" s="237" customFormat="1" ht="15" customHeight="1" x14ac:dyDescent="0.25">
      <c r="A12" s="236">
        <v>10</v>
      </c>
      <c r="B12" s="228" t="s">
        <v>33</v>
      </c>
      <c r="C12" s="253" t="s">
        <v>144</v>
      </c>
      <c r="D12" s="253" t="s">
        <v>145</v>
      </c>
      <c r="E12" s="240" t="s">
        <v>236</v>
      </c>
      <c r="F12" s="229" t="s">
        <v>237</v>
      </c>
      <c r="G12" s="241" t="s">
        <v>238</v>
      </c>
      <c r="H12" s="231">
        <v>1</v>
      </c>
      <c r="I12" s="232"/>
      <c r="J12" s="232"/>
      <c r="K12" s="232">
        <v>1</v>
      </c>
      <c r="L12" s="232"/>
      <c r="M12" s="232"/>
      <c r="N12" s="254">
        <v>6</v>
      </c>
      <c r="O12" s="232" t="s">
        <v>196</v>
      </c>
      <c r="P12" s="233">
        <v>44777</v>
      </c>
      <c r="Q12" s="233" t="s">
        <v>217</v>
      </c>
      <c r="R12" s="258">
        <v>13828.68</v>
      </c>
      <c r="S12" s="234">
        <v>829.72</v>
      </c>
      <c r="T12" s="257"/>
    </row>
    <row r="13" spans="1:22" s="237" customFormat="1" ht="15" customHeight="1" x14ac:dyDescent="0.25">
      <c r="A13" s="236">
        <v>11</v>
      </c>
      <c r="B13" s="253" t="s">
        <v>33</v>
      </c>
      <c r="C13" s="253" t="s">
        <v>144</v>
      </c>
      <c r="D13" s="253" t="s">
        <v>145</v>
      </c>
      <c r="E13" s="229" t="s">
        <v>239</v>
      </c>
      <c r="F13" s="229" t="s">
        <v>240</v>
      </c>
      <c r="G13" s="230" t="s">
        <v>241</v>
      </c>
      <c r="H13" s="231">
        <v>1</v>
      </c>
      <c r="I13" s="232"/>
      <c r="J13" s="232"/>
      <c r="K13" s="232"/>
      <c r="L13" s="232"/>
      <c r="M13" s="232">
        <v>1</v>
      </c>
      <c r="N13" s="254">
        <v>5.2</v>
      </c>
      <c r="O13" s="232" t="s">
        <v>196</v>
      </c>
      <c r="P13" s="233">
        <v>44624</v>
      </c>
      <c r="Q13" s="233" t="s">
        <v>242</v>
      </c>
      <c r="R13" s="258">
        <v>11984.86</v>
      </c>
      <c r="S13" s="234">
        <v>719.09</v>
      </c>
      <c r="T13" s="257"/>
    </row>
    <row r="14" spans="1:22" s="237" customFormat="1" ht="15" customHeight="1" x14ac:dyDescent="0.25">
      <c r="A14" s="228">
        <v>12</v>
      </c>
      <c r="B14" s="228" t="s">
        <v>33</v>
      </c>
      <c r="C14" s="253" t="s">
        <v>144</v>
      </c>
      <c r="D14" s="253" t="s">
        <v>145</v>
      </c>
      <c r="E14" s="229" t="s">
        <v>239</v>
      </c>
      <c r="F14" s="256" t="s">
        <v>240</v>
      </c>
      <c r="G14" s="230" t="s">
        <v>243</v>
      </c>
      <c r="H14" s="231">
        <v>1</v>
      </c>
      <c r="I14" s="232"/>
      <c r="J14" s="232"/>
      <c r="K14" s="232"/>
      <c r="L14" s="232"/>
      <c r="M14" s="232">
        <v>1</v>
      </c>
      <c r="N14" s="254">
        <v>58.6</v>
      </c>
      <c r="O14" s="232" t="s">
        <v>196</v>
      </c>
      <c r="P14" s="233">
        <v>44624</v>
      </c>
      <c r="Q14" s="233" t="s">
        <v>242</v>
      </c>
      <c r="R14" s="258">
        <v>135060</v>
      </c>
      <c r="S14" s="234">
        <v>8103.61</v>
      </c>
      <c r="T14" s="257"/>
    </row>
    <row r="15" spans="1:22" s="237" customFormat="1" ht="15" customHeight="1" x14ac:dyDescent="0.25">
      <c r="A15" s="228">
        <v>13</v>
      </c>
      <c r="B15" s="253" t="s">
        <v>33</v>
      </c>
      <c r="C15" s="253" t="s">
        <v>144</v>
      </c>
      <c r="D15" s="253" t="s">
        <v>145</v>
      </c>
      <c r="E15" s="229" t="s">
        <v>239</v>
      </c>
      <c r="F15" s="229" t="s">
        <v>240</v>
      </c>
      <c r="G15" s="230" t="s">
        <v>244</v>
      </c>
      <c r="H15" s="231">
        <v>1</v>
      </c>
      <c r="I15" s="232"/>
      <c r="J15" s="232"/>
      <c r="K15" s="232"/>
      <c r="L15" s="232"/>
      <c r="M15" s="232">
        <v>1</v>
      </c>
      <c r="N15" s="254">
        <v>21</v>
      </c>
      <c r="O15" s="232" t="s">
        <v>196</v>
      </c>
      <c r="P15" s="233">
        <v>44624</v>
      </c>
      <c r="Q15" s="233" t="s">
        <v>245</v>
      </c>
      <c r="R15" s="258">
        <v>48400.38</v>
      </c>
      <c r="S15" s="234">
        <v>2904.02</v>
      </c>
      <c r="T15" s="257"/>
    </row>
    <row r="16" spans="1:22" s="235" customFormat="1" x14ac:dyDescent="0.25">
      <c r="A16" s="228">
        <v>14</v>
      </c>
      <c r="B16" s="228" t="s">
        <v>33</v>
      </c>
      <c r="C16" s="253" t="s">
        <v>144</v>
      </c>
      <c r="D16" s="253" t="s">
        <v>145</v>
      </c>
      <c r="E16" s="229" t="s">
        <v>239</v>
      </c>
      <c r="F16" s="256" t="s">
        <v>240</v>
      </c>
      <c r="G16" s="230" t="s">
        <v>246</v>
      </c>
      <c r="H16" s="231">
        <v>1</v>
      </c>
      <c r="I16" s="232"/>
      <c r="J16" s="232"/>
      <c r="K16" s="232"/>
      <c r="L16" s="232"/>
      <c r="M16" s="232">
        <v>1</v>
      </c>
      <c r="N16" s="254">
        <v>72</v>
      </c>
      <c r="O16" s="232" t="s">
        <v>196</v>
      </c>
      <c r="P16" s="233">
        <v>44624</v>
      </c>
      <c r="Q16" s="233" t="s">
        <v>245</v>
      </c>
      <c r="R16" s="258">
        <v>165944.16</v>
      </c>
      <c r="S16" s="234">
        <v>9956.65</v>
      </c>
      <c r="T16" s="257"/>
    </row>
    <row r="17" spans="1:20" s="235" customFormat="1" x14ac:dyDescent="0.25">
      <c r="A17" s="236">
        <v>15</v>
      </c>
      <c r="B17" s="253" t="s">
        <v>33</v>
      </c>
      <c r="C17" s="253" t="s">
        <v>144</v>
      </c>
      <c r="D17" s="253" t="s">
        <v>145</v>
      </c>
      <c r="E17" s="229" t="s">
        <v>239</v>
      </c>
      <c r="F17" s="256" t="s">
        <v>240</v>
      </c>
      <c r="G17" s="230" t="s">
        <v>247</v>
      </c>
      <c r="H17" s="231">
        <v>1</v>
      </c>
      <c r="I17" s="232"/>
      <c r="J17" s="232"/>
      <c r="K17" s="232"/>
      <c r="L17" s="232"/>
      <c r="M17" s="232">
        <v>1</v>
      </c>
      <c r="N17" s="254">
        <v>4.5999999999999996</v>
      </c>
      <c r="O17" s="232" t="s">
        <v>196</v>
      </c>
      <c r="P17" s="233">
        <v>44624</v>
      </c>
      <c r="Q17" s="233" t="s">
        <v>245</v>
      </c>
      <c r="R17" s="258">
        <v>10601.99</v>
      </c>
      <c r="S17" s="234">
        <v>636.12</v>
      </c>
      <c r="T17" s="257"/>
    </row>
    <row r="18" spans="1:20" s="235" customFormat="1" x14ac:dyDescent="0.25">
      <c r="A18" s="236">
        <v>16</v>
      </c>
      <c r="B18" s="228" t="s">
        <v>33</v>
      </c>
      <c r="C18" s="253" t="s">
        <v>144</v>
      </c>
      <c r="D18" s="253" t="s">
        <v>145</v>
      </c>
      <c r="E18" s="242" t="s">
        <v>1178</v>
      </c>
      <c r="F18" s="242" t="s">
        <v>248</v>
      </c>
      <c r="G18" s="232" t="s">
        <v>249</v>
      </c>
      <c r="H18" s="231">
        <v>1</v>
      </c>
      <c r="I18" s="232"/>
      <c r="J18" s="232"/>
      <c r="K18" s="232"/>
      <c r="L18" s="232"/>
      <c r="M18" s="232">
        <v>1</v>
      </c>
      <c r="N18" s="254">
        <v>35</v>
      </c>
      <c r="O18" s="232" t="s">
        <v>196</v>
      </c>
      <c r="P18" s="232" t="s">
        <v>217</v>
      </c>
      <c r="Q18" s="232" t="s">
        <v>217</v>
      </c>
      <c r="R18" s="258">
        <v>80667.3</v>
      </c>
      <c r="S18" s="234">
        <v>4840.04</v>
      </c>
      <c r="T18" s="234"/>
    </row>
    <row r="19" spans="1:20" s="235" customFormat="1" x14ac:dyDescent="0.25">
      <c r="A19" s="228">
        <v>17</v>
      </c>
      <c r="B19" s="253" t="s">
        <v>33</v>
      </c>
      <c r="C19" s="253" t="s">
        <v>144</v>
      </c>
      <c r="D19" s="253" t="s">
        <v>145</v>
      </c>
      <c r="E19" s="242" t="s">
        <v>1178</v>
      </c>
      <c r="F19" s="242" t="s">
        <v>248</v>
      </c>
      <c r="G19" s="241" t="s">
        <v>250</v>
      </c>
      <c r="H19" s="231">
        <v>1</v>
      </c>
      <c r="I19" s="232"/>
      <c r="J19" s="232"/>
      <c r="K19" s="232"/>
      <c r="L19" s="232"/>
      <c r="M19" s="232">
        <v>1</v>
      </c>
      <c r="N19" s="254">
        <v>15.1</v>
      </c>
      <c r="O19" s="232" t="s">
        <v>196</v>
      </c>
      <c r="P19" s="233" t="s">
        <v>217</v>
      </c>
      <c r="Q19" s="233" t="s">
        <v>251</v>
      </c>
      <c r="R19" s="258">
        <v>34802.18</v>
      </c>
      <c r="S19" s="234">
        <v>2088.13</v>
      </c>
      <c r="T19" s="234"/>
    </row>
    <row r="20" spans="1:20" s="235" customFormat="1" x14ac:dyDescent="0.25">
      <c r="A20" s="228">
        <v>18</v>
      </c>
      <c r="B20" s="228" t="s">
        <v>33</v>
      </c>
      <c r="C20" s="253" t="s">
        <v>144</v>
      </c>
      <c r="D20" s="253" t="s">
        <v>145</v>
      </c>
      <c r="E20" s="242" t="s">
        <v>252</v>
      </c>
      <c r="F20" s="242" t="s">
        <v>253</v>
      </c>
      <c r="G20" s="241" t="s">
        <v>254</v>
      </c>
      <c r="H20" s="231">
        <v>1</v>
      </c>
      <c r="I20" s="232">
        <v>1</v>
      </c>
      <c r="J20" s="232"/>
      <c r="K20" s="232"/>
      <c r="L20" s="232"/>
      <c r="M20" s="232"/>
      <c r="N20" s="254">
        <v>0.14000000000000001</v>
      </c>
      <c r="O20" s="232" t="s">
        <v>198</v>
      </c>
      <c r="P20" s="233">
        <v>44478</v>
      </c>
      <c r="Q20" s="233" t="s">
        <v>245</v>
      </c>
      <c r="R20" s="258">
        <v>3697.52</v>
      </c>
      <c r="S20" s="234">
        <v>258.83</v>
      </c>
      <c r="T20" s="234"/>
    </row>
    <row r="21" spans="1:20" s="235" customFormat="1" x14ac:dyDescent="0.25">
      <c r="A21" s="228">
        <v>19</v>
      </c>
      <c r="B21" s="253" t="s">
        <v>33</v>
      </c>
      <c r="C21" s="253" t="s">
        <v>144</v>
      </c>
      <c r="D21" s="253" t="s">
        <v>145</v>
      </c>
      <c r="E21" s="242" t="s">
        <v>255</v>
      </c>
      <c r="F21" s="242" t="s">
        <v>256</v>
      </c>
      <c r="G21" s="241" t="s">
        <v>257</v>
      </c>
      <c r="H21" s="231">
        <v>1</v>
      </c>
      <c r="I21" s="232">
        <v>1</v>
      </c>
      <c r="J21" s="232"/>
      <c r="K21" s="232"/>
      <c r="L21" s="232"/>
      <c r="M21" s="232"/>
      <c r="N21" s="254">
        <v>0.42</v>
      </c>
      <c r="O21" s="232" t="s">
        <v>197</v>
      </c>
      <c r="P21" s="233" t="s">
        <v>258</v>
      </c>
      <c r="Q21" s="233" t="s">
        <v>245</v>
      </c>
      <c r="R21" s="258">
        <v>4541.41</v>
      </c>
      <c r="S21" s="234">
        <v>317.89999999999998</v>
      </c>
      <c r="T21" s="234"/>
    </row>
    <row r="22" spans="1:20" s="235" customFormat="1" x14ac:dyDescent="0.25">
      <c r="A22" s="228"/>
      <c r="B22" s="253" t="s">
        <v>33</v>
      </c>
      <c r="C22" s="253" t="s">
        <v>144</v>
      </c>
      <c r="D22" s="253" t="s">
        <v>145</v>
      </c>
      <c r="E22" s="242" t="s">
        <v>1200</v>
      </c>
      <c r="F22" s="242" t="s">
        <v>1201</v>
      </c>
      <c r="G22" s="241" t="s">
        <v>1208</v>
      </c>
      <c r="H22" s="231">
        <v>1</v>
      </c>
      <c r="I22" s="232"/>
      <c r="J22" s="232">
        <v>1</v>
      </c>
      <c r="K22" s="232"/>
      <c r="L22" s="232"/>
      <c r="M22" s="232"/>
      <c r="N22" s="254">
        <v>0.04</v>
      </c>
      <c r="O22" s="232"/>
      <c r="P22" s="233"/>
      <c r="Q22" s="233"/>
      <c r="R22" s="258">
        <v>1003.61</v>
      </c>
      <c r="S22" s="234">
        <v>70.25</v>
      </c>
      <c r="T22" s="234"/>
    </row>
    <row r="23" spans="1:20" s="235" customFormat="1" x14ac:dyDescent="0.25">
      <c r="A23" s="228"/>
      <c r="B23" s="253" t="s">
        <v>33</v>
      </c>
      <c r="C23" s="253" t="s">
        <v>144</v>
      </c>
      <c r="D23" s="253" t="s">
        <v>145</v>
      </c>
      <c r="E23" s="242" t="s">
        <v>1202</v>
      </c>
      <c r="F23" s="242" t="s">
        <v>1203</v>
      </c>
      <c r="G23" s="241" t="s">
        <v>1209</v>
      </c>
      <c r="H23" s="231">
        <v>1</v>
      </c>
      <c r="I23" s="232"/>
      <c r="J23" s="232"/>
      <c r="K23" s="232"/>
      <c r="L23" s="232"/>
      <c r="M23" s="232">
        <v>1</v>
      </c>
      <c r="N23" s="254">
        <v>55</v>
      </c>
      <c r="O23" s="232" t="s">
        <v>196</v>
      </c>
      <c r="P23" s="233">
        <v>44704</v>
      </c>
      <c r="Q23" s="233"/>
      <c r="R23" s="258">
        <v>726005.7</v>
      </c>
      <c r="S23" s="234">
        <v>7605.77</v>
      </c>
      <c r="T23" s="234"/>
    </row>
    <row r="24" spans="1:20" s="235" customFormat="1" x14ac:dyDescent="0.25">
      <c r="A24" s="228"/>
      <c r="B24" s="253" t="s">
        <v>33</v>
      </c>
      <c r="C24" s="253" t="s">
        <v>144</v>
      </c>
      <c r="D24" s="253" t="s">
        <v>145</v>
      </c>
      <c r="E24" s="242" t="s">
        <v>1204</v>
      </c>
      <c r="F24" s="242" t="s">
        <v>1205</v>
      </c>
      <c r="G24" s="241" t="s">
        <v>1210</v>
      </c>
      <c r="H24" s="231">
        <v>1</v>
      </c>
      <c r="I24" s="232"/>
      <c r="J24" s="232"/>
      <c r="K24" s="232"/>
      <c r="L24" s="232"/>
      <c r="M24" s="232"/>
      <c r="N24" s="254">
        <v>0.11</v>
      </c>
      <c r="O24" s="232" t="s">
        <v>197</v>
      </c>
      <c r="P24" s="233"/>
      <c r="Q24" s="233"/>
      <c r="R24" s="258">
        <v>1189.42</v>
      </c>
      <c r="S24" s="234">
        <v>83.26</v>
      </c>
      <c r="T24" s="234"/>
    </row>
    <row r="25" spans="1:20" s="235" customFormat="1" x14ac:dyDescent="0.25">
      <c r="A25" s="228"/>
      <c r="B25" s="253" t="s">
        <v>33</v>
      </c>
      <c r="C25" s="253" t="s">
        <v>144</v>
      </c>
      <c r="D25" s="253" t="s">
        <v>145</v>
      </c>
      <c r="E25" s="242" t="s">
        <v>1206</v>
      </c>
      <c r="F25" s="242" t="s">
        <v>1207</v>
      </c>
      <c r="G25" s="241" t="s">
        <v>1211</v>
      </c>
      <c r="H25" s="231">
        <v>1</v>
      </c>
      <c r="I25" s="232"/>
      <c r="J25" s="232"/>
      <c r="K25" s="232"/>
      <c r="L25" s="232"/>
      <c r="M25" s="232"/>
      <c r="N25" s="254">
        <v>18.899999999999999</v>
      </c>
      <c r="O25" s="232" t="s">
        <v>196</v>
      </c>
      <c r="P25" s="233">
        <v>44699</v>
      </c>
      <c r="Q25" s="233"/>
      <c r="R25" s="258">
        <v>43560.34</v>
      </c>
      <c r="S25" s="234">
        <v>2613.62</v>
      </c>
      <c r="T25" s="234"/>
    </row>
    <row r="26" spans="1:20" s="235" customFormat="1" x14ac:dyDescent="0.25">
      <c r="A26" s="228"/>
      <c r="B26" s="253" t="s">
        <v>33</v>
      </c>
      <c r="C26" s="253" t="s">
        <v>144</v>
      </c>
      <c r="D26" s="253" t="s">
        <v>145</v>
      </c>
      <c r="E26" s="242" t="s">
        <v>1206</v>
      </c>
      <c r="F26" s="242" t="s">
        <v>1207</v>
      </c>
      <c r="G26" s="241" t="s">
        <v>1212</v>
      </c>
      <c r="H26" s="231">
        <v>1</v>
      </c>
      <c r="I26" s="232"/>
      <c r="J26" s="232"/>
      <c r="K26" s="232"/>
      <c r="L26" s="232"/>
      <c r="M26" s="232"/>
      <c r="N26" s="254">
        <v>47.13</v>
      </c>
      <c r="O26" s="232" t="s">
        <v>196</v>
      </c>
      <c r="P26" s="233">
        <v>44699</v>
      </c>
      <c r="Q26" s="233"/>
      <c r="R26" s="258">
        <v>108624.28</v>
      </c>
      <c r="S26" s="234">
        <v>6517.46</v>
      </c>
      <c r="T26" s="234"/>
    </row>
    <row r="27" spans="1:20" s="31" customFormat="1" ht="15" customHeight="1" x14ac:dyDescent="0.25">
      <c r="A27" s="1">
        <v>20</v>
      </c>
      <c r="B27" s="23" t="s">
        <v>33</v>
      </c>
      <c r="C27" s="174" t="s">
        <v>309</v>
      </c>
      <c r="D27" s="174" t="s">
        <v>315</v>
      </c>
      <c r="E27" s="26" t="s">
        <v>310</v>
      </c>
      <c r="F27" s="26" t="s">
        <v>311</v>
      </c>
      <c r="G27" s="70" t="s">
        <v>771</v>
      </c>
      <c r="H27" s="18">
        <v>1</v>
      </c>
      <c r="I27" s="6"/>
      <c r="J27" s="6">
        <v>1</v>
      </c>
      <c r="K27" s="6"/>
      <c r="L27" s="6"/>
      <c r="M27" s="6"/>
      <c r="N27" s="45">
        <v>56</v>
      </c>
      <c r="O27" s="6" t="s">
        <v>196</v>
      </c>
      <c r="P27" s="21">
        <v>44704</v>
      </c>
      <c r="Q27" s="21"/>
      <c r="R27" s="19">
        <v>134608.9</v>
      </c>
      <c r="S27" s="19">
        <v>9422.6200000000008</v>
      </c>
      <c r="T27" s="19"/>
    </row>
    <row r="28" spans="1:20" s="31" customFormat="1" ht="15" customHeight="1" x14ac:dyDescent="0.25">
      <c r="A28" s="1">
        <v>21</v>
      </c>
      <c r="B28" s="174" t="s">
        <v>33</v>
      </c>
      <c r="C28" s="174" t="s">
        <v>309</v>
      </c>
      <c r="D28" s="174" t="s">
        <v>315</v>
      </c>
      <c r="E28" s="78" t="s">
        <v>313</v>
      </c>
      <c r="F28" s="78" t="s">
        <v>314</v>
      </c>
      <c r="G28" s="73" t="s">
        <v>772</v>
      </c>
      <c r="H28" s="18">
        <v>1</v>
      </c>
      <c r="I28" s="6"/>
      <c r="J28" s="6">
        <v>1</v>
      </c>
      <c r="K28" s="6"/>
      <c r="L28" s="6"/>
      <c r="M28" s="6"/>
      <c r="N28" s="74">
        <v>29.4</v>
      </c>
      <c r="O28" s="6" t="s">
        <v>196</v>
      </c>
      <c r="P28" s="75">
        <v>44705</v>
      </c>
      <c r="Q28" s="76"/>
      <c r="R28" s="19">
        <v>70669.66</v>
      </c>
      <c r="S28" s="19">
        <v>4946.88</v>
      </c>
      <c r="T28" s="19"/>
    </row>
    <row r="29" spans="1:20" s="31" customFormat="1" ht="15" customHeight="1" x14ac:dyDescent="0.25">
      <c r="A29" s="23">
        <v>22</v>
      </c>
      <c r="B29" s="23" t="s">
        <v>33</v>
      </c>
      <c r="C29" s="174" t="s">
        <v>688</v>
      </c>
      <c r="D29" s="174" t="s">
        <v>687</v>
      </c>
      <c r="E29" s="78" t="s">
        <v>768</v>
      </c>
      <c r="F29" s="78" t="s">
        <v>769</v>
      </c>
      <c r="G29" s="73" t="s">
        <v>770</v>
      </c>
      <c r="H29" s="18">
        <v>1</v>
      </c>
      <c r="I29" s="6"/>
      <c r="J29" s="6">
        <v>1</v>
      </c>
      <c r="K29" s="6"/>
      <c r="L29" s="6"/>
      <c r="M29" s="6"/>
      <c r="N29" s="74">
        <v>20</v>
      </c>
      <c r="O29" s="6" t="s">
        <v>196</v>
      </c>
      <c r="P29" s="75">
        <v>44670</v>
      </c>
      <c r="Q29" s="76"/>
      <c r="R29" s="19">
        <v>46677.599999999999</v>
      </c>
      <c r="S29" s="19">
        <v>3267.43</v>
      </c>
      <c r="T29" s="19"/>
    </row>
    <row r="30" spans="1:20" s="31" customFormat="1" ht="15" customHeight="1" x14ac:dyDescent="0.25">
      <c r="A30" s="23">
        <v>23</v>
      </c>
      <c r="B30" s="174" t="s">
        <v>33</v>
      </c>
      <c r="C30" s="174" t="s">
        <v>688</v>
      </c>
      <c r="D30" s="174" t="s">
        <v>711</v>
      </c>
      <c r="E30" s="22" t="s">
        <v>773</v>
      </c>
      <c r="F30" s="22" t="s">
        <v>774</v>
      </c>
      <c r="G30" s="6" t="s">
        <v>775</v>
      </c>
      <c r="H30" s="18">
        <v>1</v>
      </c>
      <c r="I30" s="6"/>
      <c r="J30" s="6">
        <v>1</v>
      </c>
      <c r="K30" s="6"/>
      <c r="L30" s="6"/>
      <c r="M30" s="6"/>
      <c r="N30" s="6">
        <v>17</v>
      </c>
      <c r="O30" s="6" t="s">
        <v>196</v>
      </c>
      <c r="P30" s="7">
        <v>44657</v>
      </c>
      <c r="Q30" s="7"/>
      <c r="R30" s="79">
        <v>39675.96</v>
      </c>
      <c r="S30" s="79">
        <v>2777.32</v>
      </c>
      <c r="T30" s="79"/>
    </row>
    <row r="31" spans="1:20" s="31" customFormat="1" ht="15" customHeight="1" x14ac:dyDescent="0.25">
      <c r="A31" s="23">
        <v>24</v>
      </c>
      <c r="B31" s="23" t="s">
        <v>33</v>
      </c>
      <c r="C31" s="174" t="s">
        <v>688</v>
      </c>
      <c r="D31" s="174" t="s">
        <v>711</v>
      </c>
      <c r="E31" s="22" t="s">
        <v>773</v>
      </c>
      <c r="F31" s="22" t="s">
        <v>774</v>
      </c>
      <c r="G31" s="6" t="s">
        <v>776</v>
      </c>
      <c r="H31" s="18">
        <v>1</v>
      </c>
      <c r="I31" s="6"/>
      <c r="J31" s="6"/>
      <c r="K31" s="6"/>
      <c r="L31" s="6"/>
      <c r="M31" s="6">
        <v>1</v>
      </c>
      <c r="N31" s="6">
        <v>20</v>
      </c>
      <c r="O31" s="6" t="s">
        <v>196</v>
      </c>
      <c r="P31" s="7">
        <v>44704</v>
      </c>
      <c r="Q31" s="7"/>
      <c r="R31" s="79">
        <v>46677.599999999999</v>
      </c>
      <c r="S31" s="79">
        <v>3267.43</v>
      </c>
      <c r="T31" s="79"/>
    </row>
    <row r="32" spans="1:20" s="31" customFormat="1" ht="15" customHeight="1" x14ac:dyDescent="0.25">
      <c r="A32" s="1">
        <v>25</v>
      </c>
      <c r="B32" s="174" t="s">
        <v>33</v>
      </c>
      <c r="C32" s="174" t="s">
        <v>688</v>
      </c>
      <c r="D32" s="174" t="s">
        <v>711</v>
      </c>
      <c r="E32" s="22" t="s">
        <v>773</v>
      </c>
      <c r="F32" s="22" t="s">
        <v>774</v>
      </c>
      <c r="G32" s="6" t="s">
        <v>777</v>
      </c>
      <c r="H32" s="18">
        <v>1</v>
      </c>
      <c r="I32" s="6"/>
      <c r="J32" s="6"/>
      <c r="K32" s="6"/>
      <c r="L32" s="6"/>
      <c r="M32" s="6">
        <v>1</v>
      </c>
      <c r="N32" s="6">
        <v>33.6</v>
      </c>
      <c r="O32" s="6" t="s">
        <v>196</v>
      </c>
      <c r="P32" s="7">
        <v>44704</v>
      </c>
      <c r="Q32" s="7"/>
      <c r="R32" s="79">
        <v>78418.37</v>
      </c>
      <c r="S32" s="79">
        <v>5489.29</v>
      </c>
      <c r="T32" s="79"/>
    </row>
    <row r="33" spans="1:21" s="31" customFormat="1" ht="15" customHeight="1" x14ac:dyDescent="0.25">
      <c r="A33" s="1">
        <v>26</v>
      </c>
      <c r="B33" s="23" t="s">
        <v>33</v>
      </c>
      <c r="C33" s="174" t="s">
        <v>259</v>
      </c>
      <c r="D33" s="174" t="s">
        <v>260</v>
      </c>
      <c r="E33" s="22" t="s">
        <v>909</v>
      </c>
      <c r="F33" s="22" t="s">
        <v>910</v>
      </c>
      <c r="G33" s="6" t="s">
        <v>911</v>
      </c>
      <c r="H33" s="18">
        <v>1</v>
      </c>
      <c r="I33" s="6"/>
      <c r="J33" s="6">
        <v>1</v>
      </c>
      <c r="K33" s="6"/>
      <c r="L33" s="6"/>
      <c r="M33" s="6"/>
      <c r="N33" s="6">
        <v>0.5</v>
      </c>
      <c r="O33" s="7" t="s">
        <v>913</v>
      </c>
      <c r="P33" s="7">
        <v>44684</v>
      </c>
      <c r="Q33" s="182"/>
      <c r="R33" s="79">
        <v>2851.86</v>
      </c>
      <c r="S33" s="79">
        <v>171.11</v>
      </c>
      <c r="T33" s="182"/>
    </row>
    <row r="34" spans="1:21" s="31" customFormat="1" x14ac:dyDescent="0.25">
      <c r="A34" s="271">
        <v>27</v>
      </c>
      <c r="B34" s="271" t="s">
        <v>33</v>
      </c>
      <c r="C34" s="272" t="s">
        <v>259</v>
      </c>
      <c r="D34" s="272" t="s">
        <v>260</v>
      </c>
      <c r="E34" s="265" t="s">
        <v>909</v>
      </c>
      <c r="F34" s="265" t="s">
        <v>910</v>
      </c>
      <c r="G34" s="133" t="s">
        <v>912</v>
      </c>
      <c r="H34" s="132">
        <v>1</v>
      </c>
      <c r="I34" s="133"/>
      <c r="J34" s="133">
        <v>1</v>
      </c>
      <c r="K34" s="133"/>
      <c r="L34" s="133"/>
      <c r="M34" s="133"/>
      <c r="N34" s="133">
        <v>0.5</v>
      </c>
      <c r="O34" s="273" t="s">
        <v>914</v>
      </c>
      <c r="P34" s="273">
        <v>44684</v>
      </c>
      <c r="Q34" s="274"/>
      <c r="R34" s="275">
        <v>1599.3</v>
      </c>
      <c r="S34" s="275">
        <v>111.95</v>
      </c>
      <c r="T34" s="274"/>
    </row>
    <row r="35" spans="1:21" s="182" customFormat="1" x14ac:dyDescent="0.25">
      <c r="A35" s="23"/>
      <c r="B35" s="174"/>
      <c r="C35" s="46"/>
      <c r="D35" s="46"/>
      <c r="E35" s="22"/>
      <c r="F35" s="22"/>
      <c r="G35" s="6"/>
      <c r="H35" s="18"/>
      <c r="I35" s="6"/>
      <c r="J35" s="6"/>
      <c r="K35" s="6"/>
      <c r="L35" s="6"/>
      <c r="M35" s="6"/>
      <c r="N35" s="6"/>
      <c r="O35" s="6"/>
      <c r="P35" s="7"/>
      <c r="Q35" s="7"/>
      <c r="R35" s="79"/>
      <c r="S35" s="79"/>
      <c r="T35" s="79"/>
    </row>
    <row r="36" spans="1:21" s="182" customFormat="1" x14ac:dyDescent="0.25">
      <c r="A36" s="23"/>
      <c r="B36" s="23"/>
      <c r="C36" s="280"/>
      <c r="D36" s="280"/>
      <c r="E36" s="274"/>
      <c r="F36" s="265"/>
      <c r="G36" s="6"/>
      <c r="H36" s="18"/>
      <c r="I36" s="6"/>
      <c r="J36" s="6"/>
      <c r="K36" s="6"/>
      <c r="L36" s="6"/>
      <c r="M36" s="6"/>
      <c r="N36" s="6"/>
      <c r="O36" s="6"/>
      <c r="P36" s="7"/>
      <c r="Q36" s="7"/>
      <c r="R36" s="79"/>
      <c r="S36" s="79"/>
      <c r="T36" s="79"/>
    </row>
    <row r="37" spans="1:21" s="182" customFormat="1" x14ac:dyDescent="0.25">
      <c r="A37" s="23"/>
      <c r="B37" s="277"/>
      <c r="C37" s="283" t="s">
        <v>1213</v>
      </c>
      <c r="D37" s="284" t="s">
        <v>1215</v>
      </c>
      <c r="E37" s="284" t="s">
        <v>1218</v>
      </c>
      <c r="F37" s="284" t="s">
        <v>1217</v>
      </c>
      <c r="G37" s="279"/>
      <c r="H37" s="18"/>
      <c r="I37" s="6"/>
      <c r="J37" s="6"/>
      <c r="K37" s="6"/>
      <c r="L37" s="6"/>
      <c r="M37" s="6"/>
      <c r="N37" s="6"/>
      <c r="O37" s="6"/>
      <c r="P37" s="7"/>
      <c r="Q37" s="6"/>
      <c r="R37" s="79"/>
      <c r="S37" s="79"/>
      <c r="T37" s="79"/>
      <c r="U37" s="276"/>
    </row>
    <row r="38" spans="1:21" s="182" customFormat="1" x14ac:dyDescent="0.25">
      <c r="A38" s="1"/>
      <c r="B38" s="278"/>
      <c r="C38" s="285" t="s">
        <v>144</v>
      </c>
      <c r="D38" s="284">
        <v>1578632.21</v>
      </c>
      <c r="E38" s="284">
        <v>59200.960000000014</v>
      </c>
      <c r="F38" s="284">
        <v>24</v>
      </c>
      <c r="G38" s="279"/>
      <c r="H38" s="18"/>
      <c r="I38" s="6"/>
      <c r="J38" s="6"/>
      <c r="K38" s="6"/>
      <c r="L38" s="6"/>
      <c r="M38" s="6"/>
      <c r="N38" s="6"/>
      <c r="O38" s="6"/>
      <c r="P38" s="7"/>
      <c r="Q38" s="6"/>
      <c r="R38" s="79"/>
      <c r="S38" s="79"/>
      <c r="T38" s="79"/>
    </row>
    <row r="39" spans="1:21" s="182" customFormat="1" x14ac:dyDescent="0.25">
      <c r="A39" s="1"/>
      <c r="B39" s="277"/>
      <c r="C39" s="285" t="s">
        <v>309</v>
      </c>
      <c r="D39" s="284">
        <v>205278.56</v>
      </c>
      <c r="E39" s="284">
        <v>14369.5</v>
      </c>
      <c r="F39" s="284">
        <v>2</v>
      </c>
      <c r="G39" s="279"/>
      <c r="H39" s="18"/>
      <c r="I39" s="6"/>
      <c r="J39" s="6"/>
      <c r="K39" s="6"/>
      <c r="L39" s="6"/>
      <c r="M39" s="6"/>
      <c r="N39" s="6"/>
      <c r="O39" s="6"/>
      <c r="P39" s="7"/>
      <c r="Q39" s="6"/>
      <c r="R39" s="79"/>
      <c r="S39" s="79"/>
      <c r="T39" s="79"/>
    </row>
    <row r="40" spans="1:21" s="182" customFormat="1" x14ac:dyDescent="0.25">
      <c r="A40" s="23"/>
      <c r="B40" s="278"/>
      <c r="C40" s="285" t="s">
        <v>259</v>
      </c>
      <c r="D40" s="284">
        <v>4451.16</v>
      </c>
      <c r="E40" s="284">
        <v>283.06</v>
      </c>
      <c r="F40" s="284">
        <v>2</v>
      </c>
      <c r="G40" s="279"/>
      <c r="H40" s="18"/>
      <c r="I40" s="6"/>
      <c r="J40" s="6"/>
      <c r="K40" s="6"/>
      <c r="L40" s="6"/>
      <c r="M40" s="6"/>
      <c r="N40" s="6"/>
      <c r="O40" s="6"/>
      <c r="P40" s="7"/>
      <c r="Q40" s="6"/>
      <c r="R40" s="79"/>
      <c r="S40" s="79"/>
      <c r="T40" s="79"/>
    </row>
    <row r="41" spans="1:21" s="182" customFormat="1" x14ac:dyDescent="0.25">
      <c r="A41" s="23"/>
      <c r="B41" s="277"/>
      <c r="C41" s="285" t="s">
        <v>688</v>
      </c>
      <c r="D41" s="284">
        <v>211449.53</v>
      </c>
      <c r="E41" s="284">
        <v>14801.470000000001</v>
      </c>
      <c r="F41" s="284">
        <v>4</v>
      </c>
      <c r="G41" s="279"/>
      <c r="H41" s="18"/>
      <c r="I41" s="6"/>
      <c r="J41" s="6"/>
      <c r="K41" s="6"/>
      <c r="L41" s="6"/>
      <c r="M41" s="6"/>
      <c r="N41" s="6"/>
      <c r="O41" s="6"/>
      <c r="P41" s="7"/>
      <c r="Q41" s="6"/>
      <c r="R41" s="79"/>
      <c r="S41" s="79"/>
      <c r="T41" s="79"/>
    </row>
    <row r="42" spans="1:21" s="182" customFormat="1" x14ac:dyDescent="0.25">
      <c r="A42" s="23"/>
      <c r="B42" s="278"/>
      <c r="C42" s="285" t="s">
        <v>1214</v>
      </c>
      <c r="D42" s="284">
        <v>1999811.46</v>
      </c>
      <c r="E42" s="284">
        <v>88654.99000000002</v>
      </c>
      <c r="F42" s="284">
        <v>32</v>
      </c>
      <c r="G42" s="279"/>
      <c r="H42" s="18"/>
      <c r="I42" s="6"/>
      <c r="J42" s="6"/>
      <c r="K42" s="6"/>
      <c r="L42" s="6"/>
      <c r="M42" s="6"/>
      <c r="N42" s="6"/>
      <c r="O42" s="6"/>
      <c r="P42" s="7"/>
      <c r="Q42" s="6"/>
      <c r="R42" s="79"/>
      <c r="S42" s="79"/>
      <c r="T42" s="79"/>
    </row>
    <row r="43" spans="1:21" s="182" customFormat="1" x14ac:dyDescent="0.25">
      <c r="A43" s="1"/>
      <c r="B43" s="174"/>
      <c r="C43" s="281"/>
      <c r="D43" s="281"/>
      <c r="E43" s="281"/>
      <c r="F43" s="282"/>
      <c r="G43" s="23"/>
      <c r="H43" s="23"/>
      <c r="I43" s="6"/>
      <c r="J43" s="6"/>
      <c r="K43" s="6"/>
      <c r="L43" s="6"/>
      <c r="M43" s="6"/>
      <c r="N43" s="23"/>
      <c r="O43" s="6"/>
      <c r="P43" s="77"/>
      <c r="Q43" s="77"/>
      <c r="R43" s="80"/>
      <c r="S43" s="80"/>
      <c r="T43" s="80"/>
    </row>
    <row r="44" spans="1:21" s="182" customFormat="1" x14ac:dyDescent="0.25">
      <c r="A44" s="1"/>
      <c r="B44" s="23"/>
      <c r="F44" s="5"/>
      <c r="G44" s="23"/>
      <c r="H44" s="23"/>
      <c r="I44" s="6"/>
      <c r="J44" s="6"/>
      <c r="K44" s="6"/>
      <c r="L44" s="6"/>
      <c r="M44" s="6"/>
      <c r="N44" s="23"/>
      <c r="O44" s="6"/>
      <c r="P44" s="77"/>
      <c r="Q44" s="77"/>
      <c r="R44" s="80"/>
      <c r="S44" s="80"/>
      <c r="T44" s="80"/>
    </row>
    <row r="45" spans="1:21" s="182" customFormat="1" x14ac:dyDescent="0.25">
      <c r="A45" s="23"/>
      <c r="B45" s="174"/>
      <c r="F45" s="5"/>
      <c r="G45" s="23"/>
      <c r="H45" s="23"/>
      <c r="I45" s="6"/>
      <c r="J45" s="6"/>
      <c r="K45" s="6"/>
      <c r="L45" s="6"/>
      <c r="M45" s="6"/>
      <c r="N45" s="23"/>
      <c r="O45" s="6"/>
      <c r="P45" s="77"/>
      <c r="Q45" s="77"/>
      <c r="R45" s="79"/>
      <c r="S45" s="79"/>
      <c r="T45" s="79"/>
    </row>
    <row r="46" spans="1:21" s="182" customFormat="1" x14ac:dyDescent="0.25">
      <c r="A46" s="23"/>
      <c r="B46" s="23"/>
      <c r="F46" s="5"/>
      <c r="G46" s="23"/>
      <c r="H46" s="23"/>
      <c r="I46" s="6"/>
      <c r="J46" s="6"/>
      <c r="K46" s="6"/>
      <c r="L46" s="6"/>
      <c r="M46" s="6"/>
      <c r="N46" s="23"/>
      <c r="O46" s="6"/>
      <c r="P46" s="77"/>
      <c r="Q46" s="77"/>
      <c r="R46" s="79"/>
      <c r="S46" s="79"/>
      <c r="T46" s="79"/>
    </row>
    <row r="47" spans="1:21" s="182" customFormat="1" x14ac:dyDescent="0.25">
      <c r="A47" s="23"/>
      <c r="B47" s="174"/>
      <c r="F47" s="5"/>
      <c r="G47" s="23"/>
      <c r="H47" s="23"/>
      <c r="I47" s="6"/>
      <c r="J47" s="6"/>
      <c r="K47" s="6"/>
      <c r="L47" s="6"/>
      <c r="M47" s="6"/>
      <c r="N47" s="23"/>
      <c r="O47" s="6"/>
      <c r="P47" s="77"/>
      <c r="Q47" s="77"/>
      <c r="R47" s="79"/>
      <c r="S47" s="79"/>
      <c r="T47" s="79"/>
    </row>
    <row r="48" spans="1:21" s="182" customFormat="1" x14ac:dyDescent="0.25">
      <c r="A48" s="1"/>
      <c r="B48" s="23"/>
      <c r="F48" s="5"/>
      <c r="G48" s="23"/>
      <c r="H48" s="23"/>
      <c r="I48" s="6"/>
      <c r="J48" s="6"/>
      <c r="K48" s="6"/>
      <c r="L48" s="6"/>
      <c r="M48" s="6"/>
      <c r="N48" s="23"/>
      <c r="O48" s="6"/>
      <c r="P48" s="77"/>
      <c r="Q48" s="77"/>
      <c r="R48" s="79"/>
      <c r="S48" s="79"/>
      <c r="T48" s="79"/>
    </row>
    <row r="49" spans="1:20" s="182" customFormat="1" x14ac:dyDescent="0.25">
      <c r="A49" s="1"/>
      <c r="B49" s="174"/>
      <c r="F49" s="5"/>
      <c r="G49" s="23"/>
      <c r="H49" s="23"/>
      <c r="I49" s="6"/>
      <c r="J49" s="6"/>
      <c r="K49" s="6"/>
      <c r="L49" s="6"/>
      <c r="M49" s="6"/>
      <c r="N49" s="23"/>
      <c r="O49" s="6"/>
      <c r="P49" s="77"/>
      <c r="Q49" s="77"/>
      <c r="R49" s="79"/>
      <c r="S49" s="79"/>
      <c r="T49" s="79"/>
    </row>
    <row r="50" spans="1:20" s="182" customFormat="1" x14ac:dyDescent="0.25">
      <c r="A50" s="23"/>
      <c r="B50" s="23"/>
      <c r="F50" s="5"/>
      <c r="G50" s="23"/>
      <c r="H50" s="23"/>
      <c r="I50" s="6"/>
      <c r="J50" s="6"/>
      <c r="K50" s="6"/>
      <c r="L50" s="6"/>
      <c r="M50" s="6"/>
      <c r="N50" s="23"/>
      <c r="O50" s="6"/>
      <c r="P50" s="77"/>
      <c r="Q50" s="77"/>
      <c r="R50" s="80"/>
      <c r="S50" s="80"/>
      <c r="T50" s="80"/>
    </row>
    <row r="51" spans="1:20" s="182" customFormat="1" x14ac:dyDescent="0.25">
      <c r="A51" s="23"/>
      <c r="B51" s="174"/>
      <c r="F51" s="5"/>
      <c r="G51" s="23"/>
      <c r="H51" s="23"/>
      <c r="I51" s="6"/>
      <c r="J51" s="6"/>
      <c r="K51" s="6"/>
      <c r="L51" s="6"/>
      <c r="M51" s="6"/>
      <c r="N51" s="23"/>
      <c r="O51" s="6"/>
      <c r="P51" s="77"/>
      <c r="Q51" s="77"/>
      <c r="R51" s="80"/>
      <c r="S51" s="80"/>
      <c r="T51" s="80"/>
    </row>
    <row r="52" spans="1:20" s="182" customFormat="1" x14ac:dyDescent="0.25">
      <c r="A52" s="23"/>
      <c r="B52" s="23"/>
      <c r="F52" s="26"/>
      <c r="G52" s="70"/>
      <c r="H52" s="18"/>
      <c r="I52" s="6"/>
      <c r="J52" s="6"/>
      <c r="K52" s="6"/>
      <c r="L52" s="6"/>
      <c r="M52" s="6"/>
      <c r="N52" s="45"/>
      <c r="O52" s="6"/>
      <c r="P52" s="7"/>
      <c r="Q52" s="21"/>
      <c r="R52" s="19"/>
      <c r="S52" s="19"/>
      <c r="T52" s="19"/>
    </row>
    <row r="53" spans="1:20" s="182" customFormat="1" x14ac:dyDescent="0.25">
      <c r="A53" s="1"/>
      <c r="B53" s="174"/>
      <c r="F53" s="26"/>
      <c r="G53" s="70"/>
      <c r="H53" s="18"/>
      <c r="I53" s="6"/>
      <c r="J53" s="6"/>
      <c r="K53" s="6"/>
      <c r="L53" s="6"/>
      <c r="M53" s="6"/>
      <c r="N53" s="45"/>
      <c r="O53" s="6"/>
      <c r="P53" s="7"/>
      <c r="Q53" s="21"/>
      <c r="R53" s="19"/>
      <c r="S53" s="19"/>
      <c r="T53" s="19"/>
    </row>
    <row r="54" spans="1:20" s="182" customFormat="1" x14ac:dyDescent="0.25">
      <c r="A54" s="1"/>
      <c r="B54" s="23"/>
      <c r="F54" s="26"/>
      <c r="G54" s="70"/>
      <c r="H54" s="18"/>
      <c r="I54" s="6"/>
      <c r="J54" s="6"/>
      <c r="K54" s="6"/>
      <c r="L54" s="6"/>
      <c r="M54" s="6"/>
      <c r="N54" s="45"/>
      <c r="O54" s="6"/>
      <c r="P54" s="7"/>
      <c r="Q54" s="21"/>
      <c r="R54" s="19"/>
      <c r="S54" s="19"/>
      <c r="T54" s="19"/>
    </row>
    <row r="55" spans="1:20" s="182" customFormat="1" x14ac:dyDescent="0.25">
      <c r="A55" s="23"/>
      <c r="B55" s="174"/>
      <c r="C55" s="46"/>
      <c r="D55" s="46"/>
      <c r="E55" s="26"/>
      <c r="F55" s="26"/>
      <c r="G55" s="70"/>
      <c r="H55" s="18"/>
      <c r="I55" s="6"/>
      <c r="J55" s="6"/>
      <c r="K55" s="6"/>
      <c r="L55" s="6"/>
      <c r="M55" s="6"/>
      <c r="N55" s="45"/>
      <c r="O55" s="6"/>
      <c r="P55" s="7"/>
      <c r="Q55" s="21"/>
      <c r="R55" s="19"/>
      <c r="S55" s="19"/>
      <c r="T55" s="19"/>
    </row>
    <row r="56" spans="1:20" s="182" customFormat="1" x14ac:dyDescent="0.25">
      <c r="A56" s="23"/>
      <c r="B56" s="23"/>
      <c r="C56" s="46"/>
      <c r="D56" s="46"/>
      <c r="E56" s="26"/>
      <c r="F56" s="26"/>
      <c r="G56" s="70"/>
      <c r="H56" s="18"/>
      <c r="I56" s="6"/>
      <c r="J56" s="6"/>
      <c r="K56" s="6"/>
      <c r="L56" s="6"/>
      <c r="M56" s="6"/>
      <c r="N56" s="45"/>
      <c r="O56" s="6"/>
      <c r="P56" s="7"/>
      <c r="Q56" s="21"/>
      <c r="R56" s="19"/>
      <c r="S56" s="19"/>
      <c r="T56" s="19"/>
    </row>
    <row r="57" spans="1:20" s="182" customFormat="1" x14ac:dyDescent="0.25">
      <c r="A57" s="23"/>
      <c r="B57" s="174"/>
      <c r="C57" s="46"/>
      <c r="D57" s="46"/>
      <c r="E57" s="26"/>
      <c r="F57" s="26"/>
      <c r="G57" s="70"/>
      <c r="H57" s="18"/>
      <c r="I57" s="6"/>
      <c r="J57" s="6"/>
      <c r="K57" s="6"/>
      <c r="L57" s="6"/>
      <c r="M57" s="6"/>
      <c r="N57" s="45"/>
      <c r="O57" s="6"/>
      <c r="P57" s="7"/>
      <c r="Q57" s="21"/>
      <c r="R57" s="19"/>
      <c r="S57" s="19"/>
      <c r="T57" s="19"/>
    </row>
    <row r="58" spans="1:20" s="182" customFormat="1" x14ac:dyDescent="0.25">
      <c r="A58" s="190"/>
      <c r="B58" s="23"/>
      <c r="C58" s="46"/>
      <c r="D58" s="46"/>
      <c r="E58" s="22"/>
      <c r="F58" s="22"/>
      <c r="G58" s="6"/>
      <c r="H58" s="18"/>
      <c r="I58" s="6"/>
      <c r="J58" s="6"/>
      <c r="K58" s="6"/>
      <c r="L58" s="6"/>
      <c r="M58" s="6"/>
      <c r="N58" s="6"/>
      <c r="O58" s="6"/>
      <c r="P58" s="7"/>
      <c r="Q58" s="7"/>
      <c r="R58" s="79"/>
      <c r="S58" s="79"/>
      <c r="T58" s="79"/>
    </row>
    <row r="59" spans="1:20" s="31" customFormat="1" x14ac:dyDescent="0.25">
      <c r="A59" s="61"/>
      <c r="B59" s="47"/>
      <c r="C59" s="108"/>
      <c r="D59" s="108"/>
      <c r="E59" s="108"/>
      <c r="F59" s="108"/>
      <c r="G59" s="51"/>
      <c r="H59" s="50"/>
      <c r="I59" s="51"/>
      <c r="J59" s="51"/>
      <c r="K59" s="51"/>
      <c r="L59" s="51"/>
      <c r="M59" s="51"/>
      <c r="N59" s="51"/>
      <c r="O59" s="51"/>
      <c r="P59" s="51"/>
      <c r="Q59" s="58"/>
      <c r="R59" s="63"/>
      <c r="S59" s="63"/>
      <c r="T59" s="63"/>
    </row>
    <row r="60" spans="1:20" s="31" customFormat="1" x14ac:dyDescent="0.25">
      <c r="A60" s="61"/>
      <c r="B60" s="47"/>
      <c r="C60" s="109"/>
      <c r="D60" s="108"/>
      <c r="E60" s="108"/>
      <c r="F60" s="108"/>
      <c r="G60" s="51"/>
      <c r="H60" s="50"/>
      <c r="I60" s="51"/>
      <c r="J60" s="51"/>
      <c r="K60" s="51"/>
      <c r="L60" s="51"/>
      <c r="M60" s="51"/>
      <c r="N60" s="51"/>
      <c r="O60" s="51"/>
      <c r="P60" s="58"/>
      <c r="Q60" s="58"/>
      <c r="R60" s="63"/>
      <c r="S60" s="63"/>
      <c r="T60" s="63"/>
    </row>
    <row r="61" spans="1:20" s="31" customFormat="1" x14ac:dyDescent="0.25">
      <c r="A61" s="61"/>
      <c r="B61" s="47"/>
      <c r="C61" s="109"/>
      <c r="D61" s="108"/>
      <c r="E61" s="108"/>
      <c r="F61" s="108"/>
      <c r="G61" s="51"/>
      <c r="H61" s="50"/>
      <c r="I61" s="51"/>
      <c r="J61" s="51"/>
      <c r="K61" s="51"/>
      <c r="L61" s="51"/>
      <c r="M61" s="51"/>
      <c r="N61" s="51"/>
      <c r="O61" s="51"/>
      <c r="P61" s="51"/>
      <c r="Q61" s="51"/>
      <c r="R61" s="63"/>
      <c r="S61" s="63"/>
      <c r="T61" s="63"/>
    </row>
    <row r="62" spans="1:20" s="31" customFormat="1" x14ac:dyDescent="0.25">
      <c r="A62" s="54"/>
      <c r="B62" s="47"/>
      <c r="C62" s="109"/>
      <c r="D62" s="108"/>
      <c r="E62" s="108"/>
      <c r="F62" s="108"/>
      <c r="G62" s="51"/>
      <c r="H62" s="50"/>
      <c r="I62" s="51"/>
      <c r="J62" s="51"/>
      <c r="K62" s="51"/>
      <c r="L62" s="51"/>
      <c r="M62" s="51"/>
      <c r="N62" s="51"/>
      <c r="O62" s="51"/>
      <c r="P62" s="58"/>
      <c r="Q62" s="58"/>
      <c r="R62" s="63"/>
      <c r="S62" s="63"/>
      <c r="T62" s="63"/>
    </row>
    <row r="63" spans="1:20" s="31" customFormat="1" x14ac:dyDescent="0.25">
      <c r="A63" s="61"/>
      <c r="B63" s="47"/>
      <c r="C63" s="109"/>
      <c r="D63" s="108"/>
      <c r="E63" s="108"/>
      <c r="F63" s="108"/>
      <c r="G63" s="51"/>
      <c r="H63" s="50"/>
      <c r="I63" s="51"/>
      <c r="J63" s="51"/>
      <c r="K63" s="51"/>
      <c r="L63" s="51"/>
      <c r="M63" s="51"/>
      <c r="N63" s="51"/>
      <c r="O63" s="51"/>
      <c r="P63" s="58"/>
      <c r="Q63" s="51"/>
      <c r="R63" s="63"/>
      <c r="S63" s="63"/>
      <c r="T63" s="63"/>
    </row>
    <row r="64" spans="1:20" s="31" customFormat="1" x14ac:dyDescent="0.25">
      <c r="A64" s="61"/>
      <c r="B64" s="47"/>
      <c r="C64" s="109"/>
      <c r="D64" s="108"/>
      <c r="E64" s="108"/>
      <c r="F64" s="108"/>
      <c r="G64" s="51"/>
      <c r="H64" s="50"/>
      <c r="I64" s="51"/>
      <c r="J64" s="51"/>
      <c r="K64" s="51"/>
      <c r="L64" s="51"/>
      <c r="M64" s="51"/>
      <c r="N64" s="51"/>
      <c r="O64" s="51"/>
      <c r="P64" s="51"/>
      <c r="Q64" s="58"/>
      <c r="R64" s="63"/>
      <c r="S64" s="63"/>
      <c r="T64" s="63"/>
    </row>
    <row r="65" spans="1:20" s="31" customFormat="1" x14ac:dyDescent="0.25">
      <c r="A65" s="61"/>
      <c r="B65" s="47"/>
      <c r="C65" s="109"/>
      <c r="D65" s="108"/>
      <c r="E65" s="108"/>
      <c r="F65" s="108"/>
      <c r="G65" s="51"/>
      <c r="H65" s="50"/>
      <c r="I65" s="51"/>
      <c r="J65" s="51"/>
      <c r="K65" s="51"/>
      <c r="L65" s="51"/>
      <c r="M65" s="51"/>
      <c r="N65" s="51"/>
      <c r="O65" s="51"/>
      <c r="P65" s="51"/>
      <c r="Q65" s="58"/>
      <c r="R65" s="63"/>
      <c r="S65" s="63"/>
      <c r="T65" s="63"/>
    </row>
    <row r="66" spans="1:20" s="31" customFormat="1" x14ac:dyDescent="0.25">
      <c r="A66" s="61"/>
      <c r="B66" s="47"/>
      <c r="C66" s="109"/>
      <c r="D66" s="108"/>
      <c r="E66" s="108"/>
      <c r="F66" s="108"/>
      <c r="G66" s="51"/>
      <c r="H66" s="50"/>
      <c r="I66" s="51"/>
      <c r="J66" s="51"/>
      <c r="K66" s="51"/>
      <c r="L66" s="51"/>
      <c r="M66" s="51"/>
      <c r="N66" s="51"/>
      <c r="O66" s="51"/>
      <c r="P66" s="51"/>
      <c r="Q66" s="58"/>
      <c r="R66" s="63"/>
      <c r="S66" s="63"/>
      <c r="T66" s="63"/>
    </row>
    <row r="67" spans="1:20" s="31" customFormat="1" x14ac:dyDescent="0.25">
      <c r="A67" s="54"/>
      <c r="B67" s="47"/>
      <c r="C67"/>
      <c r="D67"/>
      <c r="E67"/>
      <c r="F67" s="60"/>
      <c r="G67" s="51"/>
      <c r="H67" s="50"/>
      <c r="I67" s="51"/>
      <c r="J67" s="51"/>
      <c r="K67" s="51"/>
      <c r="L67" s="51"/>
      <c r="M67" s="51"/>
      <c r="N67" s="51"/>
      <c r="O67" s="51"/>
      <c r="P67" s="51"/>
      <c r="Q67" s="58"/>
      <c r="R67" s="63"/>
      <c r="S67" s="63"/>
      <c r="T67" s="63"/>
    </row>
    <row r="68" spans="1:20" s="31" customFormat="1" x14ac:dyDescent="0.25">
      <c r="A68" s="61"/>
      <c r="B68" s="47"/>
      <c r="C68"/>
      <c r="D68"/>
      <c r="E68"/>
      <c r="F68" s="60"/>
      <c r="G68" s="51"/>
      <c r="H68" s="50"/>
      <c r="I68" s="51"/>
      <c r="J68" s="51"/>
      <c r="K68" s="51"/>
      <c r="L68" s="51"/>
      <c r="M68" s="51"/>
      <c r="N68" s="51"/>
      <c r="O68" s="51"/>
      <c r="P68" s="51"/>
      <c r="Q68" s="58"/>
      <c r="R68" s="63"/>
      <c r="S68" s="63"/>
      <c r="T68" s="63"/>
    </row>
    <row r="69" spans="1:20" s="31" customFormat="1" x14ac:dyDescent="0.25">
      <c r="A69" s="61"/>
      <c r="B69" s="47"/>
      <c r="C69"/>
      <c r="D69"/>
      <c r="E69"/>
      <c r="F69" s="60"/>
      <c r="G69" s="51"/>
      <c r="H69" s="50"/>
      <c r="I69" s="51"/>
      <c r="J69" s="51"/>
      <c r="K69" s="51"/>
      <c r="L69" s="51"/>
      <c r="M69" s="51"/>
      <c r="N69" s="51"/>
      <c r="O69" s="51"/>
      <c r="P69" s="51"/>
      <c r="Q69" s="58"/>
      <c r="R69" s="63"/>
      <c r="S69" s="63"/>
      <c r="T69" s="63"/>
    </row>
    <row r="70" spans="1:20" s="31" customFormat="1" x14ac:dyDescent="0.25">
      <c r="A70" s="61"/>
      <c r="B70" s="47"/>
      <c r="C70"/>
      <c r="D70"/>
      <c r="E70"/>
      <c r="F70" s="60"/>
      <c r="G70" s="51"/>
      <c r="H70" s="50"/>
      <c r="I70" s="51"/>
      <c r="J70" s="51"/>
      <c r="K70" s="51"/>
      <c r="L70" s="51"/>
      <c r="M70" s="51"/>
      <c r="N70" s="51"/>
      <c r="O70" s="51"/>
      <c r="P70" s="51"/>
      <c r="Q70" s="58"/>
      <c r="R70" s="63"/>
      <c r="S70" s="63"/>
      <c r="T70" s="63"/>
    </row>
    <row r="71" spans="1:20" s="31" customFormat="1" x14ac:dyDescent="0.25">
      <c r="A71" s="61"/>
      <c r="B71" s="47"/>
      <c r="C71"/>
      <c r="D71"/>
      <c r="E71"/>
      <c r="F71" s="47"/>
      <c r="G71" s="57"/>
      <c r="H71" s="50"/>
      <c r="I71" s="51"/>
      <c r="J71" s="51"/>
      <c r="K71" s="51"/>
      <c r="L71" s="51"/>
      <c r="M71" s="51"/>
      <c r="N71" s="57"/>
      <c r="O71" s="51"/>
      <c r="P71" s="59"/>
      <c r="Q71" s="59"/>
      <c r="R71" s="62"/>
      <c r="S71" s="62"/>
      <c r="T71" s="62"/>
    </row>
    <row r="72" spans="1:20" s="31" customFormat="1" x14ac:dyDescent="0.25">
      <c r="A72" s="54"/>
      <c r="B72" s="47"/>
      <c r="C72"/>
      <c r="D72"/>
      <c r="E72"/>
      <c r="F72" s="47"/>
      <c r="G72" s="57"/>
      <c r="H72" s="50"/>
      <c r="I72" s="51"/>
      <c r="J72" s="51"/>
      <c r="K72" s="51"/>
      <c r="L72" s="51"/>
      <c r="M72" s="51"/>
      <c r="N72" s="57"/>
      <c r="O72" s="51"/>
      <c r="P72" s="59"/>
      <c r="Q72" s="59"/>
      <c r="R72" s="62"/>
      <c r="S72" s="62"/>
      <c r="T72" s="62"/>
    </row>
    <row r="73" spans="1:20" s="31" customFormat="1" x14ac:dyDescent="0.25">
      <c r="A73" s="61"/>
      <c r="B73" s="47"/>
      <c r="C73"/>
      <c r="D73"/>
      <c r="E73"/>
      <c r="F73" s="47"/>
      <c r="G73" s="57"/>
      <c r="H73" s="50"/>
      <c r="I73" s="51"/>
      <c r="J73" s="51"/>
      <c r="K73" s="51"/>
      <c r="L73" s="51"/>
      <c r="M73" s="51"/>
      <c r="N73" s="57"/>
      <c r="O73" s="51"/>
      <c r="P73" s="59"/>
      <c r="Q73" s="59"/>
      <c r="R73" s="62"/>
      <c r="S73" s="62"/>
      <c r="T73" s="62"/>
    </row>
    <row r="74" spans="1:20" s="31" customFormat="1" x14ac:dyDescent="0.25">
      <c r="A74" s="61"/>
      <c r="B74" s="47"/>
      <c r="C74"/>
      <c r="D74"/>
      <c r="E74"/>
      <c r="F74" s="47"/>
      <c r="G74" s="57"/>
      <c r="H74" s="50"/>
      <c r="I74" s="51"/>
      <c r="J74" s="51"/>
      <c r="K74" s="51"/>
      <c r="L74" s="51"/>
      <c r="M74" s="51"/>
      <c r="N74" s="57"/>
      <c r="O74" s="51"/>
      <c r="P74" s="57"/>
      <c r="Q74" s="59"/>
      <c r="R74" s="62"/>
      <c r="S74" s="62"/>
      <c r="T74" s="62"/>
    </row>
    <row r="75" spans="1:20" s="31" customFormat="1" x14ac:dyDescent="0.25">
      <c r="A75" s="61"/>
      <c r="B75" s="47"/>
      <c r="C75"/>
      <c r="D75"/>
      <c r="E75"/>
      <c r="F75" s="47"/>
      <c r="G75" s="57"/>
      <c r="H75" s="50"/>
      <c r="I75" s="51"/>
      <c r="J75" s="51"/>
      <c r="K75" s="51"/>
      <c r="L75" s="51"/>
      <c r="M75" s="51"/>
      <c r="N75" s="57"/>
      <c r="O75" s="51"/>
      <c r="P75" s="57"/>
      <c r="Q75" s="59"/>
      <c r="R75" s="62"/>
      <c r="S75" s="62"/>
      <c r="T75" s="62"/>
    </row>
    <row r="76" spans="1:20" s="31" customFormat="1" x14ac:dyDescent="0.25">
      <c r="A76" s="61"/>
      <c r="B76" s="47"/>
      <c r="C76"/>
      <c r="D76"/>
      <c r="E76"/>
      <c r="F76" s="47"/>
      <c r="G76" s="57"/>
      <c r="H76" s="50"/>
      <c r="I76" s="51"/>
      <c r="J76" s="51"/>
      <c r="K76" s="51"/>
      <c r="L76" s="51"/>
      <c r="M76" s="51"/>
      <c r="N76" s="57"/>
      <c r="O76" s="51"/>
      <c r="P76" s="57"/>
      <c r="Q76" s="59"/>
      <c r="R76" s="62"/>
      <c r="S76" s="62"/>
      <c r="T76" s="62"/>
    </row>
    <row r="77" spans="1:20" s="31" customFormat="1" x14ac:dyDescent="0.25">
      <c r="A77" s="54"/>
      <c r="B77" s="47"/>
      <c r="C77" s="47"/>
      <c r="D77" s="47"/>
      <c r="E77" s="47"/>
      <c r="F77" s="47"/>
      <c r="G77" s="57"/>
      <c r="H77" s="50"/>
      <c r="I77" s="51"/>
      <c r="J77" s="51"/>
      <c r="K77" s="51"/>
      <c r="L77" s="51"/>
      <c r="M77" s="51"/>
      <c r="N77" s="57"/>
      <c r="O77" s="51"/>
      <c r="P77" s="57"/>
      <c r="Q77" s="59"/>
      <c r="R77" s="62"/>
      <c r="S77" s="62"/>
      <c r="T77" s="62"/>
    </row>
    <row r="78" spans="1:20" s="31" customFormat="1" x14ac:dyDescent="0.25">
      <c r="A78" s="61"/>
      <c r="B78" s="47"/>
      <c r="C78" s="47"/>
      <c r="D78" s="47"/>
      <c r="E78" s="47"/>
      <c r="F78" s="47"/>
      <c r="G78" s="57"/>
      <c r="H78" s="50"/>
      <c r="I78" s="51"/>
      <c r="J78" s="51"/>
      <c r="K78" s="51"/>
      <c r="L78" s="51"/>
      <c r="M78" s="51"/>
      <c r="N78" s="57"/>
      <c r="O78" s="51"/>
      <c r="P78" s="59"/>
      <c r="Q78" s="59"/>
      <c r="R78" s="62"/>
      <c r="S78" s="62"/>
      <c r="T78" s="62"/>
    </row>
    <row r="79" spans="1:20" s="31" customFormat="1" x14ac:dyDescent="0.25">
      <c r="A79" s="61"/>
      <c r="B79" s="47"/>
      <c r="C79" s="47"/>
      <c r="D79" s="47"/>
      <c r="E79" s="47"/>
      <c r="F79" s="47"/>
      <c r="G79" s="57"/>
      <c r="H79" s="50"/>
      <c r="I79" s="51"/>
      <c r="J79" s="51"/>
      <c r="K79" s="51"/>
      <c r="L79" s="51"/>
      <c r="M79" s="51"/>
      <c r="N79" s="57"/>
      <c r="O79" s="51"/>
      <c r="P79" s="57"/>
      <c r="Q79" s="57"/>
      <c r="R79" s="62"/>
      <c r="S79" s="62"/>
      <c r="T79" s="62"/>
    </row>
    <row r="80" spans="1:20" s="31" customFormat="1" x14ac:dyDescent="0.25">
      <c r="A80" s="61"/>
      <c r="F80" s="47"/>
      <c r="G80" s="57"/>
      <c r="H80" s="50"/>
      <c r="I80" s="51"/>
      <c r="J80" s="51"/>
      <c r="K80" s="51"/>
      <c r="L80" s="51"/>
      <c r="M80" s="51"/>
      <c r="N80" s="57"/>
      <c r="O80" s="51"/>
      <c r="P80" s="57"/>
      <c r="Q80" s="57"/>
      <c r="R80" s="62"/>
      <c r="S80" s="62"/>
      <c r="T80" s="62"/>
    </row>
    <row r="81" spans="1:20" s="31" customFormat="1" x14ac:dyDescent="0.25">
      <c r="A81" s="61"/>
      <c r="B81" s="32"/>
      <c r="C81" s="33"/>
      <c r="D81" s="33"/>
      <c r="E81" s="33"/>
      <c r="F81" s="47"/>
      <c r="G81" s="57"/>
      <c r="H81" s="50"/>
      <c r="I81" s="51"/>
      <c r="J81" s="51"/>
      <c r="K81" s="51"/>
      <c r="L81" s="51"/>
      <c r="M81" s="51"/>
      <c r="N81" s="57"/>
      <c r="O81" s="51"/>
      <c r="P81" s="57"/>
      <c r="Q81" s="57"/>
      <c r="R81" s="62"/>
      <c r="S81" s="62"/>
      <c r="T81" s="62"/>
    </row>
    <row r="82" spans="1:20" s="31" customFormat="1" x14ac:dyDescent="0.25">
      <c r="A82" s="54"/>
      <c r="B82" s="32"/>
      <c r="C82" s="33"/>
      <c r="D82" s="33"/>
      <c r="E82" s="33"/>
      <c r="F82" s="47"/>
      <c r="G82" s="57"/>
      <c r="H82" s="50"/>
      <c r="I82" s="51"/>
      <c r="J82" s="51"/>
      <c r="K82" s="51"/>
      <c r="L82" s="51"/>
      <c r="M82" s="51"/>
      <c r="N82" s="57"/>
      <c r="O82" s="51"/>
      <c r="P82" s="57"/>
      <c r="Q82" s="57"/>
      <c r="R82" s="62"/>
      <c r="S82" s="62"/>
      <c r="T82" s="62"/>
    </row>
    <row r="83" spans="1:20" s="31" customFormat="1" x14ac:dyDescent="0.25">
      <c r="A83" s="61"/>
      <c r="B83" s="32"/>
      <c r="C83" s="33"/>
      <c r="D83" s="33"/>
      <c r="E83" s="33"/>
      <c r="F83" s="47"/>
      <c r="G83" s="57"/>
      <c r="H83" s="50"/>
      <c r="I83" s="51"/>
      <c r="J83" s="51"/>
      <c r="K83" s="51"/>
      <c r="L83" s="51"/>
      <c r="M83" s="51"/>
      <c r="N83" s="57"/>
      <c r="O83" s="51"/>
      <c r="P83" s="57"/>
      <c r="Q83" s="57"/>
      <c r="R83" s="62"/>
      <c r="S83" s="62"/>
      <c r="T83" s="62"/>
    </row>
    <row r="84" spans="1:20" s="31" customFormat="1" x14ac:dyDescent="0.25">
      <c r="A84" s="61"/>
      <c r="B84" s="32"/>
      <c r="C84" s="33"/>
      <c r="D84" s="33"/>
      <c r="E84" s="33"/>
      <c r="F84" s="47"/>
      <c r="G84" s="57"/>
      <c r="H84" s="50"/>
      <c r="I84" s="51"/>
      <c r="J84" s="51"/>
      <c r="K84" s="51"/>
      <c r="L84" s="51"/>
      <c r="M84" s="51"/>
      <c r="N84" s="57"/>
      <c r="O84" s="51"/>
      <c r="P84" s="57"/>
      <c r="Q84" s="57"/>
      <c r="R84" s="62"/>
      <c r="S84" s="62"/>
      <c r="T84" s="62"/>
    </row>
    <row r="85" spans="1:20" s="31" customFormat="1" x14ac:dyDescent="0.25">
      <c r="A85" s="61"/>
      <c r="B85" s="32"/>
      <c r="C85" s="33"/>
      <c r="D85" s="33"/>
      <c r="E85" s="33"/>
      <c r="F85" s="47"/>
      <c r="G85" s="57"/>
      <c r="H85" s="50"/>
      <c r="I85" s="51"/>
      <c r="J85" s="51"/>
      <c r="K85" s="51"/>
      <c r="L85" s="51"/>
      <c r="M85" s="51"/>
      <c r="N85" s="57"/>
      <c r="O85" s="51"/>
      <c r="P85" s="57"/>
      <c r="Q85" s="57"/>
      <c r="R85" s="62"/>
      <c r="S85" s="62"/>
      <c r="T85" s="62"/>
    </row>
    <row r="86" spans="1:20" s="31" customFormat="1" x14ac:dyDescent="0.25">
      <c r="A86" s="61"/>
      <c r="B86" s="32"/>
      <c r="C86" s="33"/>
      <c r="D86" s="33"/>
      <c r="E86" s="33"/>
      <c r="F86" s="47"/>
      <c r="G86" s="57"/>
      <c r="H86" s="50"/>
      <c r="I86" s="51"/>
      <c r="J86" s="51"/>
      <c r="K86" s="51"/>
      <c r="L86" s="51"/>
      <c r="M86" s="51"/>
      <c r="N86" s="57"/>
      <c r="O86" s="51"/>
      <c r="P86" s="57"/>
      <c r="Q86" s="57"/>
      <c r="R86" s="62"/>
      <c r="S86" s="62"/>
      <c r="T86" s="62"/>
    </row>
    <row r="87" spans="1:20" s="31" customFormat="1" x14ac:dyDescent="0.25">
      <c r="A87" s="54"/>
      <c r="B87" s="32"/>
      <c r="C87" s="33"/>
      <c r="D87" s="33"/>
      <c r="E87" s="33"/>
      <c r="F87" s="47"/>
      <c r="G87" s="57"/>
      <c r="H87" s="50"/>
      <c r="I87" s="51"/>
      <c r="J87" s="51"/>
      <c r="K87" s="51"/>
      <c r="L87" s="51"/>
      <c r="M87" s="51"/>
      <c r="N87" s="57"/>
      <c r="O87" s="51"/>
      <c r="P87" s="57"/>
      <c r="Q87" s="57"/>
      <c r="R87" s="62"/>
      <c r="S87" s="62"/>
      <c r="T87" s="62"/>
    </row>
    <row r="88" spans="1:20" s="31" customFormat="1" x14ac:dyDescent="0.25">
      <c r="A88" s="61"/>
      <c r="B88" s="32"/>
      <c r="C88" s="33"/>
      <c r="D88" s="33"/>
      <c r="E88" s="33"/>
      <c r="F88" s="47"/>
      <c r="G88" s="57"/>
      <c r="H88" s="50"/>
      <c r="I88" s="51"/>
      <c r="J88" s="51"/>
      <c r="K88" s="51"/>
      <c r="L88" s="51"/>
      <c r="M88" s="51"/>
      <c r="N88" s="57"/>
      <c r="O88" s="51"/>
      <c r="P88" s="57"/>
      <c r="Q88" s="57"/>
      <c r="R88" s="62"/>
      <c r="S88" s="62"/>
      <c r="T88" s="62"/>
    </row>
    <row r="89" spans="1:20" s="31" customFormat="1" x14ac:dyDescent="0.25">
      <c r="A89" s="61"/>
      <c r="E89" s="47"/>
      <c r="F89" s="47"/>
      <c r="G89" s="57"/>
      <c r="H89" s="50"/>
      <c r="I89" s="51"/>
      <c r="J89" s="51"/>
      <c r="K89" s="51"/>
      <c r="L89" s="51"/>
      <c r="M89" s="51"/>
      <c r="N89" s="57"/>
      <c r="O89" s="51"/>
      <c r="P89" s="57"/>
      <c r="Q89" s="57"/>
      <c r="R89" s="62"/>
      <c r="S89" s="62"/>
      <c r="T89" s="62"/>
    </row>
    <row r="90" spans="1:20" s="31" customFormat="1" x14ac:dyDescent="0.25">
      <c r="A90" s="61"/>
      <c r="E90" s="47"/>
      <c r="F90" s="47"/>
      <c r="G90" s="57"/>
      <c r="H90" s="50"/>
      <c r="I90" s="51"/>
      <c r="J90" s="51"/>
      <c r="K90" s="51"/>
      <c r="L90" s="51"/>
      <c r="M90" s="51"/>
      <c r="N90" s="57"/>
      <c r="O90" s="51"/>
      <c r="P90" s="57"/>
      <c r="Q90" s="59"/>
      <c r="R90" s="62"/>
      <c r="S90" s="62"/>
      <c r="T90" s="62"/>
    </row>
    <row r="91" spans="1:20" s="31" customFormat="1" x14ac:dyDescent="0.25">
      <c r="A91" s="61"/>
      <c r="E91" s="47"/>
      <c r="F91" s="47"/>
      <c r="G91" s="57"/>
      <c r="H91" s="50"/>
      <c r="I91" s="51"/>
      <c r="J91" s="51"/>
      <c r="K91" s="51"/>
      <c r="L91" s="51"/>
      <c r="M91" s="51"/>
      <c r="N91" s="57"/>
      <c r="O91" s="51"/>
      <c r="P91" s="59"/>
      <c r="Q91" s="57"/>
      <c r="R91" s="62"/>
      <c r="S91" s="62"/>
      <c r="T91" s="62"/>
    </row>
    <row r="92" spans="1:20" s="31" customFormat="1" x14ac:dyDescent="0.25">
      <c r="A92" s="54"/>
      <c r="E92" s="47"/>
      <c r="F92" s="47"/>
      <c r="G92" s="57"/>
      <c r="H92" s="50"/>
      <c r="I92" s="51"/>
      <c r="J92" s="51"/>
      <c r="K92" s="51"/>
      <c r="L92" s="51"/>
      <c r="M92" s="51"/>
      <c r="N92" s="57"/>
      <c r="O92" s="51"/>
      <c r="P92" s="57"/>
      <c r="Q92" s="59"/>
      <c r="R92" s="62"/>
      <c r="S92" s="62"/>
      <c r="T92" s="62"/>
    </row>
    <row r="93" spans="1:20" s="31" customFormat="1" x14ac:dyDescent="0.25">
      <c r="A93" s="61"/>
      <c r="E93" s="47"/>
      <c r="F93" s="47"/>
      <c r="G93" s="57"/>
      <c r="H93" s="50"/>
      <c r="I93" s="51"/>
      <c r="J93" s="51"/>
      <c r="K93" s="51"/>
      <c r="L93" s="51"/>
      <c r="M93" s="51"/>
      <c r="N93" s="57"/>
      <c r="O93" s="51"/>
      <c r="P93" s="57"/>
      <c r="Q93" s="59"/>
      <c r="R93" s="62"/>
      <c r="S93" s="62"/>
      <c r="T93" s="62"/>
    </row>
    <row r="94" spans="1:20" s="31" customFormat="1" x14ac:dyDescent="0.25">
      <c r="A94" s="61"/>
      <c r="E94" s="47"/>
      <c r="F94" s="47"/>
      <c r="G94" s="57"/>
      <c r="H94" s="50"/>
      <c r="I94" s="51"/>
      <c r="J94" s="51"/>
      <c r="K94" s="51"/>
      <c r="L94" s="51"/>
      <c r="M94" s="51"/>
      <c r="N94" s="57"/>
      <c r="O94" s="51"/>
      <c r="P94" s="57"/>
      <c r="Q94" s="59"/>
      <c r="R94" s="62"/>
      <c r="S94" s="62"/>
      <c r="T94" s="62"/>
    </row>
    <row r="95" spans="1:20" s="31" customFormat="1" x14ac:dyDescent="0.25">
      <c r="A95" s="61"/>
      <c r="E95" s="47"/>
      <c r="F95" s="47"/>
      <c r="G95" s="57"/>
      <c r="H95" s="50"/>
      <c r="I95" s="51"/>
      <c r="J95" s="51"/>
      <c r="K95" s="51"/>
      <c r="L95" s="51"/>
      <c r="M95" s="51"/>
      <c r="N95" s="57"/>
      <c r="O95" s="51"/>
      <c r="P95" s="59"/>
      <c r="Q95" s="59"/>
      <c r="R95" s="62"/>
      <c r="S95" s="62"/>
      <c r="T95" s="62"/>
    </row>
    <row r="96" spans="1:20" s="31" customFormat="1" x14ac:dyDescent="0.25">
      <c r="A96" s="61"/>
      <c r="E96" s="47"/>
      <c r="F96" s="47"/>
      <c r="G96" s="57"/>
      <c r="H96" s="50"/>
      <c r="I96" s="51"/>
      <c r="J96" s="51"/>
      <c r="K96" s="51"/>
      <c r="L96" s="51"/>
      <c r="M96" s="51"/>
      <c r="N96" s="57"/>
      <c r="O96" s="51"/>
      <c r="P96" s="59"/>
      <c r="Q96" s="59"/>
      <c r="R96" s="62"/>
      <c r="S96" s="62"/>
      <c r="T96" s="62"/>
    </row>
    <row r="97" spans="1:20" s="31" customFormat="1" x14ac:dyDescent="0.25">
      <c r="A97" s="54"/>
      <c r="E97" s="47"/>
      <c r="F97" s="47"/>
      <c r="G97" s="57"/>
      <c r="H97" s="50"/>
      <c r="I97" s="51"/>
      <c r="J97" s="51"/>
      <c r="K97" s="51"/>
      <c r="L97" s="51"/>
      <c r="M97" s="51"/>
      <c r="N97" s="57"/>
      <c r="O97" s="51"/>
      <c r="P97" s="57"/>
      <c r="Q97" s="59"/>
      <c r="R97" s="62"/>
      <c r="S97" s="62"/>
      <c r="T97" s="62"/>
    </row>
    <row r="98" spans="1:20" s="31" customFormat="1" x14ac:dyDescent="0.25">
      <c r="A98" s="61"/>
      <c r="B98" s="47"/>
      <c r="C98" s="47"/>
      <c r="D98" s="47"/>
      <c r="E98" s="47"/>
      <c r="F98" s="47"/>
      <c r="G98" s="57"/>
      <c r="H98" s="50"/>
      <c r="I98" s="51"/>
      <c r="J98" s="51"/>
      <c r="K98" s="51"/>
      <c r="L98" s="51"/>
      <c r="M98" s="51"/>
      <c r="N98" s="57"/>
      <c r="O98" s="51"/>
      <c r="P98" s="57"/>
      <c r="Q98" s="59"/>
      <c r="R98" s="62"/>
      <c r="S98" s="62"/>
      <c r="T98" s="62"/>
    </row>
    <row r="99" spans="1:20" s="31" customFormat="1" x14ac:dyDescent="0.25">
      <c r="A99" s="61"/>
      <c r="B99" s="47"/>
      <c r="C99" s="47"/>
      <c r="D99" s="47"/>
      <c r="E99" s="47"/>
      <c r="F99" s="47"/>
      <c r="G99" s="57"/>
      <c r="H99" s="50"/>
      <c r="I99" s="51"/>
      <c r="J99" s="51"/>
      <c r="K99" s="51"/>
      <c r="L99" s="51"/>
      <c r="M99" s="51"/>
      <c r="N99" s="57"/>
      <c r="O99" s="51"/>
      <c r="P99" s="57"/>
      <c r="Q99" s="59"/>
      <c r="R99" s="62"/>
      <c r="S99" s="62"/>
      <c r="T99" s="62"/>
    </row>
    <row r="100" spans="1:20" s="31" customFormat="1" x14ac:dyDescent="0.25">
      <c r="A100" s="61"/>
      <c r="B100" s="47"/>
      <c r="C100" s="47"/>
      <c r="D100" s="47"/>
      <c r="E100" s="47"/>
      <c r="F100" s="47"/>
      <c r="G100" s="57"/>
      <c r="H100" s="50"/>
      <c r="I100" s="51"/>
      <c r="J100" s="51"/>
      <c r="K100" s="51"/>
      <c r="L100" s="51"/>
      <c r="M100" s="51"/>
      <c r="N100" s="57"/>
      <c r="O100" s="51"/>
      <c r="P100" s="57"/>
      <c r="Q100" s="59"/>
      <c r="R100" s="62"/>
      <c r="S100" s="62"/>
      <c r="T100" s="62"/>
    </row>
    <row r="101" spans="1:20" s="31" customFormat="1" x14ac:dyDescent="0.25">
      <c r="A101" s="61"/>
      <c r="B101" s="47"/>
      <c r="C101" s="47"/>
      <c r="D101" s="47"/>
      <c r="E101" s="47"/>
      <c r="F101" s="47"/>
      <c r="G101" s="57"/>
      <c r="H101" s="50"/>
      <c r="I101" s="51"/>
      <c r="J101" s="51"/>
      <c r="K101" s="51"/>
      <c r="L101" s="51"/>
      <c r="M101" s="51"/>
      <c r="N101" s="57"/>
      <c r="O101" s="51"/>
      <c r="P101" s="57"/>
      <c r="Q101" s="59"/>
      <c r="R101" s="62"/>
      <c r="S101" s="62"/>
      <c r="T101" s="62"/>
    </row>
    <row r="102" spans="1:20" s="31" customFormat="1" x14ac:dyDescent="0.25">
      <c r="A102" s="54"/>
      <c r="B102" s="47"/>
      <c r="C102" s="47"/>
      <c r="D102" s="47"/>
      <c r="E102" s="47"/>
      <c r="F102" s="47"/>
      <c r="G102" s="57"/>
      <c r="H102" s="50"/>
      <c r="I102" s="51"/>
      <c r="J102" s="51"/>
      <c r="K102" s="51"/>
      <c r="L102" s="51"/>
      <c r="M102" s="51"/>
      <c r="N102" s="57"/>
      <c r="O102" s="51"/>
      <c r="P102" s="57"/>
      <c r="Q102" s="59"/>
      <c r="R102" s="62"/>
      <c r="S102" s="62"/>
      <c r="T102" s="62"/>
    </row>
    <row r="103" spans="1:20" s="31" customFormat="1" x14ac:dyDescent="0.25">
      <c r="A103" s="61"/>
      <c r="B103" s="47"/>
      <c r="C103" s="47"/>
      <c r="D103" s="47"/>
      <c r="E103" s="47"/>
      <c r="F103" s="47"/>
      <c r="G103" s="57"/>
      <c r="H103" s="50"/>
      <c r="I103" s="51"/>
      <c r="J103" s="51"/>
      <c r="K103" s="51"/>
      <c r="L103" s="51"/>
      <c r="M103" s="51"/>
      <c r="N103" s="57"/>
      <c r="O103" s="51"/>
      <c r="P103" s="57"/>
      <c r="Q103" s="59"/>
      <c r="R103" s="62"/>
      <c r="S103" s="62"/>
      <c r="T103" s="62"/>
    </row>
    <row r="104" spans="1:20" s="31" customFormat="1" x14ac:dyDescent="0.25">
      <c r="A104" s="61"/>
      <c r="B104" s="47"/>
      <c r="C104" s="47"/>
      <c r="D104" s="47"/>
      <c r="E104" s="47"/>
      <c r="F104" s="47"/>
      <c r="G104" s="57"/>
      <c r="H104" s="50"/>
      <c r="I104" s="51"/>
      <c r="J104" s="51"/>
      <c r="K104" s="51"/>
      <c r="L104" s="51"/>
      <c r="M104" s="51"/>
      <c r="N104" s="57"/>
      <c r="O104" s="51"/>
      <c r="P104" s="57"/>
      <c r="Q104" s="59"/>
      <c r="R104" s="62"/>
      <c r="S104" s="62"/>
      <c r="T104" s="62"/>
    </row>
    <row r="105" spans="1:20" s="31" customFormat="1" x14ac:dyDescent="0.25">
      <c r="A105" s="61"/>
      <c r="B105" s="47"/>
      <c r="C105" s="47"/>
      <c r="D105" s="47"/>
      <c r="E105" s="47"/>
      <c r="F105" s="47"/>
      <c r="G105" s="57"/>
      <c r="H105" s="50"/>
      <c r="I105" s="51"/>
      <c r="J105" s="51"/>
      <c r="K105" s="51"/>
      <c r="L105" s="51"/>
      <c r="M105" s="51"/>
      <c r="N105" s="57"/>
      <c r="O105" s="51"/>
      <c r="P105" s="57"/>
      <c r="Q105" s="59"/>
      <c r="R105" s="62"/>
      <c r="S105" s="62"/>
      <c r="T105" s="62"/>
    </row>
    <row r="106" spans="1:20" s="31" customFormat="1" x14ac:dyDescent="0.25">
      <c r="A106" s="61"/>
      <c r="B106" s="47"/>
      <c r="C106" s="47"/>
      <c r="D106" s="47"/>
      <c r="E106" s="47"/>
      <c r="F106" s="47"/>
      <c r="G106" s="57"/>
      <c r="H106" s="50"/>
      <c r="I106" s="51"/>
      <c r="J106" s="51"/>
      <c r="K106" s="51"/>
      <c r="L106" s="51"/>
      <c r="M106" s="51"/>
      <c r="N106" s="57"/>
      <c r="O106" s="51"/>
      <c r="P106" s="57"/>
      <c r="Q106" s="57"/>
      <c r="R106" s="62"/>
      <c r="S106" s="62"/>
      <c r="T106" s="62"/>
    </row>
    <row r="107" spans="1:20" s="31" customFormat="1" x14ac:dyDescent="0.25">
      <c r="A107" s="54"/>
      <c r="B107" s="47"/>
      <c r="C107" s="47"/>
      <c r="D107" s="47"/>
      <c r="E107" s="47"/>
      <c r="F107" s="47"/>
      <c r="G107" s="57"/>
      <c r="H107" s="50"/>
      <c r="I107" s="51"/>
      <c r="J107" s="51"/>
      <c r="K107" s="51"/>
      <c r="L107" s="51"/>
      <c r="M107" s="51"/>
      <c r="N107" s="57"/>
      <c r="O107" s="51"/>
      <c r="P107" s="57"/>
      <c r="Q107" s="59"/>
      <c r="R107" s="62"/>
      <c r="S107" s="62"/>
      <c r="T107" s="62"/>
    </row>
    <row r="108" spans="1:20" s="31" customFormat="1" x14ac:dyDescent="0.25">
      <c r="A108" s="61"/>
      <c r="B108" s="47"/>
      <c r="C108" s="47"/>
      <c r="D108" s="47"/>
      <c r="E108" s="47"/>
      <c r="F108" s="47"/>
      <c r="G108" s="57"/>
      <c r="H108" s="50"/>
      <c r="I108" s="51"/>
      <c r="J108" s="51"/>
      <c r="K108" s="51"/>
      <c r="L108" s="51"/>
      <c r="M108" s="51"/>
      <c r="N108" s="57"/>
      <c r="O108" s="51"/>
      <c r="P108" s="57"/>
      <c r="Q108" s="59"/>
      <c r="R108" s="62"/>
      <c r="S108" s="62"/>
      <c r="T108" s="62"/>
    </row>
    <row r="109" spans="1:20" s="31" customFormat="1" x14ac:dyDescent="0.25">
      <c r="A109" s="61"/>
      <c r="B109" s="47"/>
      <c r="C109" s="47"/>
      <c r="D109" s="47"/>
      <c r="E109" s="47"/>
      <c r="F109" s="47"/>
      <c r="G109" s="57"/>
      <c r="H109" s="50"/>
      <c r="I109" s="51"/>
      <c r="J109" s="51"/>
      <c r="K109" s="51"/>
      <c r="L109" s="51"/>
      <c r="M109" s="51"/>
      <c r="N109" s="57"/>
      <c r="O109" s="51"/>
      <c r="P109" s="57"/>
      <c r="Q109" s="59"/>
      <c r="R109" s="62"/>
      <c r="S109" s="62"/>
      <c r="T109" s="62"/>
    </row>
    <row r="110" spans="1:20" s="31" customFormat="1" x14ac:dyDescent="0.25">
      <c r="A110" s="61"/>
      <c r="B110" s="47"/>
      <c r="C110" s="47"/>
      <c r="D110" s="47"/>
      <c r="E110" s="47"/>
      <c r="F110" s="47"/>
      <c r="G110" s="57"/>
      <c r="H110" s="50"/>
      <c r="I110" s="51"/>
      <c r="J110" s="51"/>
      <c r="K110" s="51"/>
      <c r="L110" s="51"/>
      <c r="M110" s="51"/>
      <c r="N110" s="57"/>
      <c r="O110" s="51"/>
      <c r="P110" s="57"/>
      <c r="Q110" s="59"/>
      <c r="R110" s="62"/>
      <c r="S110" s="62"/>
      <c r="T110" s="62"/>
    </row>
    <row r="111" spans="1:20" s="31" customFormat="1" x14ac:dyDescent="0.25">
      <c r="A111" s="61"/>
      <c r="B111" s="47"/>
      <c r="C111" s="47"/>
      <c r="D111" s="47"/>
      <c r="E111" s="47"/>
      <c r="F111" s="47"/>
      <c r="G111" s="57"/>
      <c r="H111" s="50"/>
      <c r="I111" s="51"/>
      <c r="J111" s="51"/>
      <c r="K111" s="51"/>
      <c r="L111" s="51"/>
      <c r="M111" s="51"/>
      <c r="N111" s="57"/>
      <c r="O111" s="51"/>
      <c r="P111" s="57"/>
      <c r="Q111" s="59"/>
      <c r="R111" s="62"/>
      <c r="S111" s="62"/>
      <c r="T111" s="62"/>
    </row>
    <row r="112" spans="1:20" s="31" customFormat="1" x14ac:dyDescent="0.25">
      <c r="A112" s="54"/>
      <c r="B112" s="47"/>
      <c r="C112" s="47"/>
      <c r="D112" s="47"/>
      <c r="E112" s="47"/>
      <c r="F112" s="47"/>
      <c r="G112" s="57"/>
      <c r="H112" s="50"/>
      <c r="I112" s="51"/>
      <c r="J112" s="51"/>
      <c r="K112" s="51"/>
      <c r="L112" s="51"/>
      <c r="M112" s="51"/>
      <c r="N112" s="57"/>
      <c r="O112" s="51"/>
      <c r="P112" s="57"/>
      <c r="Q112" s="59"/>
      <c r="R112" s="62"/>
      <c r="S112" s="62"/>
      <c r="T112" s="62"/>
    </row>
    <row r="113" spans="1:20" s="31" customFormat="1" x14ac:dyDescent="0.25">
      <c r="A113" s="61"/>
      <c r="B113" s="47"/>
      <c r="C113" s="47"/>
      <c r="D113" s="47"/>
      <c r="E113" s="47"/>
      <c r="F113" s="47"/>
      <c r="G113" s="57"/>
      <c r="H113" s="50"/>
      <c r="I113" s="51"/>
      <c r="J113" s="51"/>
      <c r="K113" s="51"/>
      <c r="L113" s="51"/>
      <c r="M113" s="51"/>
      <c r="N113" s="57"/>
      <c r="O113" s="51"/>
      <c r="P113" s="57"/>
      <c r="Q113" s="59"/>
      <c r="R113" s="62"/>
      <c r="S113" s="62"/>
      <c r="T113" s="62"/>
    </row>
    <row r="114" spans="1:20" s="31" customFormat="1" x14ac:dyDescent="0.25">
      <c r="A114" s="61"/>
      <c r="B114" s="47"/>
      <c r="C114" s="47"/>
      <c r="D114" s="47"/>
      <c r="E114" s="47"/>
      <c r="F114" s="47"/>
      <c r="G114" s="57"/>
      <c r="H114" s="50"/>
      <c r="I114" s="51"/>
      <c r="J114" s="51"/>
      <c r="K114" s="51"/>
      <c r="L114" s="51"/>
      <c r="M114" s="51"/>
      <c r="N114" s="57"/>
      <c r="O114" s="51"/>
      <c r="P114" s="57"/>
      <c r="Q114" s="59"/>
      <c r="R114" s="62"/>
      <c r="S114" s="62"/>
      <c r="T114" s="62"/>
    </row>
    <row r="115" spans="1:20" s="31" customFormat="1" x14ac:dyDescent="0.25">
      <c r="A115" s="61"/>
      <c r="B115" s="47"/>
      <c r="C115" s="47"/>
      <c r="D115" s="47"/>
      <c r="E115" s="47"/>
      <c r="F115" s="47"/>
      <c r="G115" s="57"/>
      <c r="H115" s="50"/>
      <c r="I115" s="51"/>
      <c r="J115" s="51"/>
      <c r="K115" s="51"/>
      <c r="L115" s="51"/>
      <c r="M115" s="51"/>
      <c r="N115" s="57"/>
      <c r="O115" s="51"/>
      <c r="P115" s="57"/>
      <c r="Q115" s="59"/>
      <c r="R115" s="62"/>
      <c r="S115" s="62"/>
      <c r="T115" s="62"/>
    </row>
    <row r="116" spans="1:20" s="31" customFormat="1" x14ac:dyDescent="0.25">
      <c r="A116" s="61"/>
      <c r="B116" s="47"/>
      <c r="C116" s="47"/>
      <c r="D116" s="47"/>
      <c r="E116" s="47"/>
      <c r="F116" s="47"/>
      <c r="G116" s="57"/>
      <c r="H116" s="50"/>
      <c r="I116" s="51"/>
      <c r="J116" s="51"/>
      <c r="K116" s="51"/>
      <c r="L116" s="51"/>
      <c r="M116" s="51"/>
      <c r="N116" s="57"/>
      <c r="O116" s="51"/>
      <c r="P116" s="59"/>
      <c r="Q116" s="59"/>
      <c r="R116" s="62"/>
      <c r="S116" s="62"/>
      <c r="T116" s="62"/>
    </row>
    <row r="117" spans="1:20" s="31" customFormat="1" x14ac:dyDescent="0.25">
      <c r="A117" s="54"/>
      <c r="B117" s="47"/>
      <c r="C117" s="47"/>
      <c r="D117" s="47"/>
      <c r="E117" s="47"/>
      <c r="F117" s="47"/>
      <c r="G117" s="57"/>
      <c r="H117" s="50"/>
      <c r="I117" s="51"/>
      <c r="J117" s="51"/>
      <c r="K117" s="51"/>
      <c r="L117" s="51"/>
      <c r="M117" s="51"/>
      <c r="N117" s="57"/>
      <c r="O117" s="51"/>
      <c r="P117" s="57"/>
      <c r="Q117" s="59"/>
      <c r="R117" s="62"/>
      <c r="S117" s="62"/>
      <c r="T117" s="62"/>
    </row>
    <row r="118" spans="1:20" s="31" customFormat="1" x14ac:dyDescent="0.25">
      <c r="A118" s="61"/>
      <c r="B118" s="47"/>
      <c r="C118" s="47"/>
      <c r="D118" s="47"/>
      <c r="E118" s="47"/>
      <c r="F118" s="47"/>
      <c r="G118" s="57"/>
      <c r="H118" s="50"/>
      <c r="I118" s="51"/>
      <c r="J118" s="51"/>
      <c r="K118" s="51"/>
      <c r="L118" s="51"/>
      <c r="M118" s="51"/>
      <c r="N118" s="57"/>
      <c r="O118" s="51"/>
      <c r="P118" s="57"/>
      <c r="Q118" s="59"/>
      <c r="R118" s="62"/>
      <c r="S118" s="62"/>
      <c r="T118" s="62"/>
    </row>
    <row r="119" spans="1:20" s="31" customFormat="1" x14ac:dyDescent="0.25">
      <c r="A119" s="61"/>
      <c r="B119" s="47"/>
      <c r="C119" s="47"/>
      <c r="D119" s="47"/>
      <c r="E119" s="47"/>
      <c r="F119" s="47"/>
      <c r="G119" s="57"/>
      <c r="H119" s="50"/>
      <c r="I119" s="51"/>
      <c r="J119" s="51"/>
      <c r="K119" s="51"/>
      <c r="L119" s="51"/>
      <c r="M119" s="51"/>
      <c r="N119" s="57"/>
      <c r="O119" s="51"/>
      <c r="P119" s="57"/>
      <c r="Q119" s="59"/>
      <c r="R119" s="62"/>
      <c r="S119" s="62"/>
      <c r="T119" s="62"/>
    </row>
    <row r="120" spans="1:20" s="31" customFormat="1" x14ac:dyDescent="0.25">
      <c r="A120" s="61"/>
      <c r="B120" s="47"/>
      <c r="C120" s="47"/>
      <c r="D120" s="47"/>
      <c r="E120" s="47"/>
      <c r="F120" s="47"/>
      <c r="G120" s="57"/>
      <c r="H120" s="50"/>
      <c r="I120" s="51"/>
      <c r="J120" s="51"/>
      <c r="K120" s="51"/>
      <c r="L120" s="51"/>
      <c r="M120" s="51"/>
      <c r="N120" s="57"/>
      <c r="O120" s="51"/>
      <c r="P120" s="57"/>
      <c r="Q120" s="59"/>
      <c r="R120" s="62"/>
      <c r="S120" s="62"/>
      <c r="T120" s="62"/>
    </row>
    <row r="121" spans="1:20" s="31" customFormat="1" x14ac:dyDescent="0.25">
      <c r="A121" s="61"/>
      <c r="B121" s="47"/>
      <c r="C121" s="47"/>
      <c r="D121" s="47"/>
      <c r="E121" s="47"/>
      <c r="F121" s="47"/>
      <c r="G121" s="57"/>
      <c r="H121" s="50"/>
      <c r="I121" s="51"/>
      <c r="J121" s="51"/>
      <c r="K121" s="51"/>
      <c r="L121" s="51"/>
      <c r="M121" s="51"/>
      <c r="N121" s="57"/>
      <c r="O121" s="51"/>
      <c r="P121" s="57"/>
      <c r="Q121" s="59"/>
      <c r="R121" s="62"/>
      <c r="S121" s="62"/>
      <c r="T121" s="62"/>
    </row>
    <row r="122" spans="1:20" s="31" customFormat="1" x14ac:dyDescent="0.25">
      <c r="A122" s="54"/>
      <c r="B122" s="47"/>
      <c r="C122" s="47"/>
      <c r="D122" s="47"/>
      <c r="E122" s="47"/>
      <c r="F122" s="47"/>
      <c r="G122" s="57"/>
      <c r="H122" s="50"/>
      <c r="I122" s="51"/>
      <c r="J122" s="51"/>
      <c r="K122" s="51"/>
      <c r="L122" s="51"/>
      <c r="M122" s="51"/>
      <c r="N122" s="57"/>
      <c r="O122" s="51"/>
      <c r="P122" s="57"/>
      <c r="Q122" s="59"/>
      <c r="R122" s="62"/>
      <c r="S122" s="62"/>
      <c r="T122" s="62"/>
    </row>
    <row r="123" spans="1:20" s="31" customFormat="1" x14ac:dyDescent="0.25">
      <c r="A123" s="61"/>
      <c r="B123" s="47"/>
      <c r="C123" s="47"/>
      <c r="D123" s="47"/>
      <c r="E123" s="47"/>
      <c r="F123" s="47"/>
      <c r="G123" s="57"/>
      <c r="H123" s="50"/>
      <c r="I123" s="51"/>
      <c r="J123" s="51"/>
      <c r="K123" s="51"/>
      <c r="L123" s="51"/>
      <c r="M123" s="51"/>
      <c r="N123" s="57"/>
      <c r="O123" s="51"/>
      <c r="P123" s="57"/>
      <c r="Q123" s="59"/>
      <c r="R123" s="62"/>
      <c r="S123" s="62"/>
      <c r="T123" s="62"/>
    </row>
    <row r="124" spans="1:20" s="31" customFormat="1" x14ac:dyDescent="0.25">
      <c r="A124" s="61"/>
      <c r="B124" s="47"/>
      <c r="C124" s="47"/>
      <c r="D124" s="47"/>
      <c r="E124" s="47"/>
      <c r="F124" s="47"/>
      <c r="G124" s="57"/>
      <c r="H124" s="50"/>
      <c r="I124" s="51"/>
      <c r="J124" s="51"/>
      <c r="K124" s="51"/>
      <c r="L124" s="51"/>
      <c r="M124" s="51"/>
      <c r="N124" s="57"/>
      <c r="O124" s="51"/>
      <c r="P124" s="57"/>
      <c r="Q124" s="59"/>
      <c r="R124" s="62"/>
      <c r="S124" s="62"/>
      <c r="T124" s="62"/>
    </row>
    <row r="125" spans="1:20" s="31" customFormat="1" x14ac:dyDescent="0.25">
      <c r="A125" s="61"/>
      <c r="B125" s="47"/>
      <c r="C125" s="47"/>
      <c r="D125" s="47"/>
      <c r="E125" s="47"/>
      <c r="F125" s="47"/>
      <c r="G125" s="57"/>
      <c r="H125" s="50"/>
      <c r="I125" s="51"/>
      <c r="J125" s="51"/>
      <c r="K125" s="51"/>
      <c r="L125" s="51"/>
      <c r="M125" s="51"/>
      <c r="N125" s="57"/>
      <c r="O125" s="51"/>
      <c r="P125" s="57"/>
      <c r="Q125" s="59"/>
      <c r="R125" s="62"/>
      <c r="S125" s="62"/>
      <c r="T125" s="62"/>
    </row>
    <row r="126" spans="1:20" s="31" customFormat="1" x14ac:dyDescent="0.25">
      <c r="A126" s="61"/>
      <c r="B126" s="47"/>
      <c r="C126" s="47"/>
      <c r="D126" s="47"/>
      <c r="E126" s="47"/>
      <c r="F126" s="47"/>
      <c r="G126" s="57"/>
      <c r="H126" s="50"/>
      <c r="I126" s="51"/>
      <c r="J126" s="51"/>
      <c r="K126" s="51"/>
      <c r="L126" s="51"/>
      <c r="M126" s="51"/>
      <c r="N126" s="57"/>
      <c r="O126" s="51"/>
      <c r="P126" s="57"/>
      <c r="Q126" s="59"/>
      <c r="R126" s="62"/>
      <c r="S126" s="62"/>
      <c r="T126" s="62"/>
    </row>
    <row r="127" spans="1:20" s="31" customFormat="1" x14ac:dyDescent="0.25">
      <c r="A127" s="54"/>
      <c r="B127" s="47"/>
      <c r="C127" s="47"/>
      <c r="D127" s="47"/>
      <c r="E127" s="47"/>
      <c r="F127" s="47"/>
      <c r="G127" s="57"/>
      <c r="H127" s="50"/>
      <c r="I127" s="51"/>
      <c r="J127" s="51"/>
      <c r="K127" s="51"/>
      <c r="L127" s="51"/>
      <c r="M127" s="51"/>
      <c r="N127" s="57"/>
      <c r="O127" s="51"/>
      <c r="P127" s="57"/>
      <c r="Q127" s="59"/>
      <c r="R127" s="62"/>
      <c r="S127" s="62"/>
      <c r="T127" s="62"/>
    </row>
    <row r="128" spans="1:20" s="31" customFormat="1" x14ac:dyDescent="0.25">
      <c r="A128" s="61"/>
      <c r="B128" s="47"/>
      <c r="C128" s="47"/>
      <c r="D128" s="47"/>
      <c r="E128" s="47"/>
      <c r="F128" s="47"/>
      <c r="G128" s="57"/>
      <c r="H128" s="50"/>
      <c r="I128" s="51"/>
      <c r="J128" s="51"/>
      <c r="K128" s="51"/>
      <c r="L128" s="51"/>
      <c r="M128" s="51"/>
      <c r="N128" s="57"/>
      <c r="O128" s="51"/>
      <c r="P128" s="57"/>
      <c r="Q128" s="59"/>
      <c r="R128" s="62"/>
      <c r="S128" s="62"/>
      <c r="T128" s="62"/>
    </row>
    <row r="129" spans="1:20" s="31" customFormat="1" x14ac:dyDescent="0.25">
      <c r="A129" s="61"/>
      <c r="B129" s="47"/>
      <c r="C129" s="47"/>
      <c r="D129" s="47"/>
      <c r="E129" s="47"/>
      <c r="F129" s="47"/>
      <c r="G129" s="57"/>
      <c r="H129" s="50"/>
      <c r="I129" s="51"/>
      <c r="J129" s="51"/>
      <c r="K129" s="51"/>
      <c r="L129" s="51"/>
      <c r="M129" s="51"/>
      <c r="N129" s="57"/>
      <c r="O129" s="51"/>
      <c r="P129" s="59"/>
      <c r="Q129" s="59"/>
      <c r="R129" s="62"/>
      <c r="S129" s="62"/>
      <c r="T129" s="62"/>
    </row>
    <row r="130" spans="1:20" s="31" customFormat="1" x14ac:dyDescent="0.25">
      <c r="A130" s="61"/>
      <c r="B130" s="47"/>
      <c r="C130" s="47"/>
      <c r="D130" s="47"/>
      <c r="E130" s="47"/>
      <c r="F130" s="47"/>
      <c r="G130" s="57"/>
      <c r="H130" s="50"/>
      <c r="I130" s="51"/>
      <c r="J130" s="51"/>
      <c r="K130" s="51"/>
      <c r="L130" s="51"/>
      <c r="M130" s="51"/>
      <c r="N130" s="57"/>
      <c r="O130" s="51"/>
      <c r="P130" s="59"/>
      <c r="Q130" s="59"/>
      <c r="R130" s="62"/>
      <c r="S130" s="62"/>
      <c r="T130" s="62"/>
    </row>
    <row r="131" spans="1:20" s="31" customFormat="1" x14ac:dyDescent="0.25">
      <c r="A131" s="61"/>
      <c r="B131" s="47"/>
      <c r="C131" s="47"/>
      <c r="D131" s="47"/>
      <c r="E131" s="60"/>
      <c r="F131" s="60"/>
      <c r="G131" s="51"/>
      <c r="H131" s="50"/>
      <c r="I131" s="51"/>
      <c r="J131" s="51"/>
      <c r="K131" s="51"/>
      <c r="L131" s="51"/>
      <c r="M131" s="51"/>
      <c r="N131" s="51"/>
      <c r="O131" s="51"/>
      <c r="P131" s="58"/>
      <c r="Q131" s="58"/>
      <c r="R131" s="63"/>
      <c r="S131" s="63"/>
      <c r="T131" s="63"/>
    </row>
    <row r="132" spans="1:20" s="31" customFormat="1" x14ac:dyDescent="0.25">
      <c r="A132" s="54"/>
      <c r="B132" s="47"/>
      <c r="C132" s="47"/>
      <c r="D132" s="47"/>
      <c r="E132" s="60"/>
      <c r="F132" s="60"/>
      <c r="G132" s="51"/>
      <c r="H132" s="50"/>
      <c r="I132" s="51"/>
      <c r="J132" s="51"/>
      <c r="K132" s="51"/>
      <c r="L132" s="51"/>
      <c r="M132" s="51"/>
      <c r="N132" s="51"/>
      <c r="O132" s="51"/>
      <c r="P132" s="58"/>
      <c r="Q132" s="58"/>
      <c r="R132" s="63"/>
      <c r="S132" s="63"/>
      <c r="T132" s="63"/>
    </row>
    <row r="133" spans="1:20" s="31" customFormat="1" x14ac:dyDescent="0.25">
      <c r="A133" s="61"/>
      <c r="B133" s="47"/>
      <c r="C133" s="47"/>
      <c r="D133" s="47"/>
      <c r="E133" s="60"/>
      <c r="F133" s="60"/>
      <c r="G133" s="51"/>
      <c r="H133" s="50"/>
      <c r="I133" s="51"/>
      <c r="J133" s="51"/>
      <c r="K133" s="51"/>
      <c r="L133" s="51"/>
      <c r="M133" s="51"/>
      <c r="N133" s="51"/>
      <c r="O133" s="51"/>
      <c r="P133" s="58"/>
      <c r="Q133" s="58"/>
      <c r="R133" s="63"/>
      <c r="S133" s="63"/>
      <c r="T133" s="63"/>
    </row>
    <row r="134" spans="1:20" s="31" customFormat="1" x14ac:dyDescent="0.25">
      <c r="A134" s="61"/>
      <c r="B134" s="47"/>
      <c r="C134" s="47"/>
      <c r="D134" s="47"/>
      <c r="E134" s="60"/>
      <c r="F134" s="60"/>
      <c r="G134" s="51"/>
      <c r="H134" s="50"/>
      <c r="I134" s="51"/>
      <c r="J134" s="51"/>
      <c r="K134" s="51"/>
      <c r="L134" s="51"/>
      <c r="M134" s="51"/>
      <c r="N134" s="51"/>
      <c r="O134" s="51"/>
      <c r="P134" s="58"/>
      <c r="Q134" s="58"/>
      <c r="R134" s="63"/>
      <c r="S134" s="63"/>
      <c r="T134" s="63"/>
    </row>
    <row r="135" spans="1:20" s="31" customFormat="1" x14ac:dyDescent="0.25">
      <c r="A135" s="61"/>
      <c r="B135" s="47"/>
      <c r="C135" s="47"/>
      <c r="D135" s="47"/>
      <c r="E135" s="60"/>
      <c r="F135" s="60"/>
      <c r="G135" s="51"/>
      <c r="H135" s="50"/>
      <c r="I135" s="51"/>
      <c r="J135" s="51"/>
      <c r="K135" s="51"/>
      <c r="L135" s="51"/>
      <c r="M135" s="51"/>
      <c r="N135" s="51"/>
      <c r="O135" s="51"/>
      <c r="P135" s="51"/>
      <c r="Q135" s="58"/>
      <c r="R135" s="63"/>
      <c r="S135" s="63"/>
      <c r="T135" s="63"/>
    </row>
    <row r="136" spans="1:20" s="31" customFormat="1" x14ac:dyDescent="0.25">
      <c r="A136" s="61"/>
      <c r="B136" s="47"/>
      <c r="C136" s="47"/>
      <c r="D136" s="47"/>
      <c r="E136" s="60"/>
      <c r="F136" s="60"/>
      <c r="G136" s="51"/>
      <c r="H136" s="50"/>
      <c r="I136" s="51"/>
      <c r="J136" s="51"/>
      <c r="K136" s="51"/>
      <c r="L136" s="51"/>
      <c r="M136" s="51"/>
      <c r="N136" s="51"/>
      <c r="O136" s="51"/>
      <c r="P136" s="58"/>
      <c r="Q136" s="58"/>
      <c r="R136" s="63"/>
      <c r="S136" s="63"/>
      <c r="T136" s="63"/>
    </row>
    <row r="137" spans="1:20" s="31" customFormat="1" x14ac:dyDescent="0.25">
      <c r="A137" s="54"/>
      <c r="B137" s="47"/>
      <c r="C137" s="47"/>
      <c r="D137" s="47"/>
      <c r="E137" s="60"/>
      <c r="F137" s="60"/>
      <c r="G137" s="51"/>
      <c r="H137" s="50"/>
      <c r="I137" s="51"/>
      <c r="J137" s="51"/>
      <c r="K137" s="51"/>
      <c r="L137" s="51"/>
      <c r="M137" s="51"/>
      <c r="N137" s="51"/>
      <c r="O137" s="51"/>
      <c r="P137" s="58"/>
      <c r="Q137" s="58"/>
      <c r="R137" s="63"/>
      <c r="S137" s="63"/>
      <c r="T137" s="63"/>
    </row>
    <row r="138" spans="1:20" s="31" customFormat="1" x14ac:dyDescent="0.25">
      <c r="A138" s="61"/>
      <c r="B138" s="47"/>
      <c r="C138" s="47"/>
      <c r="D138" s="47"/>
      <c r="E138" s="60"/>
      <c r="F138" s="60"/>
      <c r="G138" s="51"/>
      <c r="H138" s="50"/>
      <c r="I138" s="51"/>
      <c r="J138" s="51"/>
      <c r="K138" s="51"/>
      <c r="L138" s="51"/>
      <c r="M138" s="51"/>
      <c r="N138" s="51"/>
      <c r="O138" s="51"/>
      <c r="P138" s="51"/>
      <c r="Q138" s="58"/>
      <c r="R138" s="63"/>
      <c r="S138" s="63"/>
      <c r="T138" s="63"/>
    </row>
    <row r="139" spans="1:20" s="31" customFormat="1" x14ac:dyDescent="0.25">
      <c r="A139" s="61"/>
      <c r="B139" s="47"/>
      <c r="C139" s="47"/>
      <c r="D139" s="47"/>
      <c r="E139" s="60"/>
      <c r="F139" s="60"/>
      <c r="G139" s="51"/>
      <c r="H139" s="50"/>
      <c r="I139" s="51"/>
      <c r="J139" s="51"/>
      <c r="K139" s="51"/>
      <c r="L139" s="51"/>
      <c r="M139" s="51"/>
      <c r="N139" s="51"/>
      <c r="O139" s="51"/>
      <c r="P139" s="51"/>
      <c r="Q139" s="58"/>
      <c r="R139" s="63"/>
      <c r="S139" s="63"/>
      <c r="T139" s="63"/>
    </row>
    <row r="140" spans="1:20" s="31" customFormat="1" x14ac:dyDescent="0.25">
      <c r="A140" s="61"/>
      <c r="B140" s="47"/>
      <c r="C140" s="47"/>
      <c r="D140" s="47"/>
      <c r="E140" s="60"/>
      <c r="F140" s="60"/>
      <c r="G140" s="51"/>
      <c r="H140" s="50"/>
      <c r="I140" s="51"/>
      <c r="J140" s="51"/>
      <c r="K140" s="51"/>
      <c r="L140" s="51"/>
      <c r="M140" s="51"/>
      <c r="N140" s="51"/>
      <c r="O140" s="51"/>
      <c r="P140" s="51"/>
      <c r="Q140" s="58"/>
      <c r="R140" s="63"/>
      <c r="S140" s="63"/>
      <c r="T140" s="63"/>
    </row>
    <row r="141" spans="1:20" s="31" customFormat="1" x14ac:dyDescent="0.25">
      <c r="A141" s="61"/>
      <c r="B141" s="47"/>
      <c r="C141" s="47"/>
      <c r="D141" s="47"/>
      <c r="E141" s="60"/>
      <c r="F141" s="60"/>
      <c r="G141" s="51"/>
      <c r="H141" s="50"/>
      <c r="I141" s="51"/>
      <c r="J141" s="51"/>
      <c r="K141" s="51"/>
      <c r="L141" s="51"/>
      <c r="M141" s="51"/>
      <c r="N141" s="51"/>
      <c r="O141" s="51"/>
      <c r="P141" s="51"/>
      <c r="Q141" s="58"/>
      <c r="R141" s="63"/>
      <c r="S141" s="63"/>
      <c r="T141" s="63"/>
    </row>
    <row r="142" spans="1:20" s="31" customFormat="1" x14ac:dyDescent="0.25">
      <c r="A142" s="54"/>
      <c r="B142" s="47"/>
      <c r="C142" s="47"/>
      <c r="D142" s="47"/>
      <c r="E142" s="60"/>
      <c r="F142" s="60"/>
      <c r="G142" s="51"/>
      <c r="H142" s="50"/>
      <c r="I142" s="51"/>
      <c r="J142" s="51"/>
      <c r="K142" s="51"/>
      <c r="L142" s="51"/>
      <c r="M142" s="51"/>
      <c r="N142" s="51"/>
      <c r="O142" s="51"/>
      <c r="P142" s="58"/>
      <c r="Q142" s="58"/>
      <c r="R142" s="63"/>
      <c r="S142" s="63"/>
      <c r="T142" s="63"/>
    </row>
    <row r="143" spans="1:20" s="31" customFormat="1" x14ac:dyDescent="0.25">
      <c r="A143" s="61"/>
      <c r="B143" s="47"/>
      <c r="C143" s="47"/>
      <c r="D143" s="47"/>
      <c r="E143" s="60"/>
      <c r="F143" s="60"/>
      <c r="G143" s="51"/>
      <c r="H143" s="50"/>
      <c r="I143" s="51"/>
      <c r="J143" s="51"/>
      <c r="K143" s="51"/>
      <c r="L143" s="51"/>
      <c r="M143" s="51"/>
      <c r="N143" s="51"/>
      <c r="O143" s="51"/>
      <c r="P143" s="51"/>
      <c r="Q143" s="58"/>
      <c r="R143" s="63"/>
      <c r="S143" s="63"/>
      <c r="T143" s="63"/>
    </row>
    <row r="144" spans="1:20" s="31" customFormat="1" x14ac:dyDescent="0.25">
      <c r="A144" s="61"/>
      <c r="B144" s="47"/>
      <c r="C144" s="47"/>
      <c r="D144" s="47"/>
      <c r="E144" s="60"/>
      <c r="F144" s="60"/>
      <c r="G144" s="51"/>
      <c r="H144" s="50"/>
      <c r="I144" s="51"/>
      <c r="J144" s="51"/>
      <c r="K144" s="51"/>
      <c r="L144" s="51"/>
      <c r="M144" s="51"/>
      <c r="N144" s="51"/>
      <c r="O144" s="51"/>
      <c r="P144" s="51"/>
      <c r="Q144" s="58"/>
      <c r="R144" s="63"/>
      <c r="S144" s="63"/>
      <c r="T144" s="63"/>
    </row>
    <row r="145" spans="1:20" s="31" customFormat="1" x14ac:dyDescent="0.25">
      <c r="A145" s="61"/>
      <c r="B145" s="47"/>
      <c r="C145" s="47"/>
      <c r="D145" s="47"/>
      <c r="E145" s="60"/>
      <c r="F145" s="60"/>
      <c r="G145" s="51"/>
      <c r="H145" s="50"/>
      <c r="I145" s="51"/>
      <c r="J145" s="51"/>
      <c r="K145" s="51"/>
      <c r="L145" s="51"/>
      <c r="M145" s="51"/>
      <c r="N145" s="51"/>
      <c r="O145" s="51"/>
      <c r="P145" s="51"/>
      <c r="Q145" s="58"/>
      <c r="R145" s="63"/>
      <c r="S145" s="63"/>
      <c r="T145" s="63"/>
    </row>
    <row r="146" spans="1:20" s="31" customFormat="1" x14ac:dyDescent="0.25">
      <c r="A146" s="61"/>
      <c r="B146" s="47"/>
      <c r="C146" s="47"/>
      <c r="D146" s="47"/>
      <c r="E146" s="60"/>
      <c r="F146" s="60"/>
      <c r="G146" s="51"/>
      <c r="H146" s="50"/>
      <c r="I146" s="51"/>
      <c r="J146" s="51"/>
      <c r="K146" s="51"/>
      <c r="L146" s="51"/>
      <c r="M146" s="51"/>
      <c r="N146" s="51"/>
      <c r="O146" s="51"/>
      <c r="P146" s="51"/>
      <c r="Q146" s="58"/>
      <c r="R146" s="63"/>
      <c r="S146" s="63"/>
      <c r="T146" s="63"/>
    </row>
    <row r="147" spans="1:20" s="31" customFormat="1" x14ac:dyDescent="0.25">
      <c r="A147" s="54"/>
      <c r="B147" s="47"/>
      <c r="C147" s="47"/>
      <c r="D147" s="47"/>
      <c r="E147" s="60"/>
      <c r="F147" s="60"/>
      <c r="G147" s="51"/>
      <c r="H147" s="50"/>
      <c r="I147" s="51"/>
      <c r="J147" s="51"/>
      <c r="K147" s="51"/>
      <c r="L147" s="51"/>
      <c r="M147" s="51"/>
      <c r="N147" s="51"/>
      <c r="O147" s="51"/>
      <c r="P147" s="51"/>
      <c r="Q147" s="58"/>
      <c r="R147" s="63"/>
      <c r="S147" s="63"/>
      <c r="T147" s="63"/>
    </row>
    <row r="148" spans="1:20" s="31" customFormat="1" x14ac:dyDescent="0.25">
      <c r="A148" s="61"/>
      <c r="B148" s="47"/>
      <c r="C148" s="47"/>
      <c r="D148" s="47"/>
      <c r="E148" s="60"/>
      <c r="F148" s="60"/>
      <c r="G148" s="51"/>
      <c r="H148" s="50"/>
      <c r="I148" s="51"/>
      <c r="J148" s="51"/>
      <c r="K148" s="51"/>
      <c r="L148" s="51"/>
      <c r="M148" s="51"/>
      <c r="N148" s="51"/>
      <c r="O148" s="51"/>
      <c r="P148" s="51"/>
      <c r="Q148" s="58"/>
      <c r="R148" s="63"/>
      <c r="S148" s="63"/>
      <c r="T148" s="63"/>
    </row>
    <row r="149" spans="1:20" s="31" customFormat="1" x14ac:dyDescent="0.25">
      <c r="A149" s="61"/>
      <c r="B149" s="47"/>
      <c r="C149" s="47"/>
      <c r="D149" s="47"/>
      <c r="E149" s="60"/>
      <c r="F149" s="60"/>
      <c r="G149" s="51"/>
      <c r="H149" s="50"/>
      <c r="I149" s="51"/>
      <c r="J149" s="51"/>
      <c r="K149" s="51"/>
      <c r="L149" s="51"/>
      <c r="M149" s="51"/>
      <c r="N149" s="51"/>
      <c r="O149" s="51"/>
      <c r="P149" s="51"/>
      <c r="Q149" s="58"/>
      <c r="R149" s="63"/>
      <c r="S149" s="63"/>
      <c r="T149" s="63"/>
    </row>
    <row r="150" spans="1:20" s="31" customFormat="1" x14ac:dyDescent="0.25">
      <c r="A150" s="61"/>
      <c r="B150" s="47"/>
      <c r="C150" s="47"/>
      <c r="D150" s="47"/>
      <c r="E150" s="60"/>
      <c r="F150" s="60"/>
      <c r="G150" s="51"/>
      <c r="H150" s="50"/>
      <c r="I150" s="51"/>
      <c r="J150" s="51"/>
      <c r="K150" s="51"/>
      <c r="L150" s="51"/>
      <c r="M150" s="51"/>
      <c r="N150" s="51"/>
      <c r="O150" s="51"/>
      <c r="P150" s="51"/>
      <c r="Q150" s="58"/>
      <c r="R150" s="63"/>
      <c r="S150" s="63"/>
      <c r="T150" s="63"/>
    </row>
    <row r="151" spans="1:20" s="31" customFormat="1" x14ac:dyDescent="0.25">
      <c r="A151" s="61"/>
      <c r="B151" s="47"/>
      <c r="C151" s="47"/>
      <c r="D151" s="47"/>
      <c r="E151" s="60"/>
      <c r="F151" s="60"/>
      <c r="G151" s="51"/>
      <c r="H151" s="50"/>
      <c r="I151" s="51"/>
      <c r="J151" s="51"/>
      <c r="K151" s="51"/>
      <c r="L151" s="51"/>
      <c r="M151" s="51"/>
      <c r="N151" s="51"/>
      <c r="O151" s="51"/>
      <c r="P151" s="51"/>
      <c r="Q151" s="58"/>
      <c r="R151" s="63"/>
      <c r="S151" s="63"/>
      <c r="T151" s="63"/>
    </row>
    <row r="152" spans="1:20" s="31" customFormat="1" x14ac:dyDescent="0.25">
      <c r="A152" s="54"/>
      <c r="B152" s="47"/>
      <c r="C152" s="47"/>
      <c r="D152" s="47"/>
      <c r="E152" s="60"/>
      <c r="F152" s="60"/>
      <c r="G152" s="51"/>
      <c r="H152" s="50"/>
      <c r="I152" s="51"/>
      <c r="J152" s="51"/>
      <c r="K152" s="51"/>
      <c r="L152" s="51"/>
      <c r="M152" s="51"/>
      <c r="N152" s="51"/>
      <c r="O152" s="51"/>
      <c r="P152" s="51"/>
      <c r="Q152" s="58"/>
      <c r="R152" s="63"/>
      <c r="S152" s="63"/>
      <c r="T152" s="63"/>
    </row>
    <row r="153" spans="1:20" s="31" customFormat="1" x14ac:dyDescent="0.25">
      <c r="A153" s="61"/>
      <c r="B153" s="47"/>
      <c r="C153" s="47"/>
      <c r="D153" s="47"/>
      <c r="E153" s="60"/>
      <c r="F153" s="60"/>
      <c r="G153" s="51"/>
      <c r="H153" s="50"/>
      <c r="I153" s="51"/>
      <c r="J153" s="51"/>
      <c r="K153" s="51"/>
      <c r="L153" s="51"/>
      <c r="M153" s="51"/>
      <c r="N153" s="51"/>
      <c r="O153" s="51"/>
      <c r="P153" s="51"/>
      <c r="Q153" s="58"/>
      <c r="R153" s="63"/>
      <c r="S153" s="63"/>
      <c r="T153" s="63"/>
    </row>
    <row r="154" spans="1:20" s="31" customFormat="1" x14ac:dyDescent="0.25">
      <c r="A154" s="61"/>
      <c r="B154" s="47"/>
      <c r="C154" s="47"/>
      <c r="D154" s="47"/>
      <c r="E154" s="60"/>
      <c r="F154" s="60"/>
      <c r="G154" s="51"/>
      <c r="H154" s="50"/>
      <c r="I154" s="51"/>
      <c r="J154" s="51"/>
      <c r="K154" s="51"/>
      <c r="L154" s="51"/>
      <c r="M154" s="51"/>
      <c r="N154" s="51"/>
      <c r="O154" s="51"/>
      <c r="P154" s="51"/>
      <c r="Q154" s="58"/>
      <c r="R154" s="63"/>
      <c r="S154" s="63"/>
      <c r="T154" s="63"/>
    </row>
    <row r="155" spans="1:20" s="31" customFormat="1" x14ac:dyDescent="0.25">
      <c r="A155" s="61"/>
      <c r="B155" s="47"/>
      <c r="C155" s="47"/>
      <c r="D155" s="47"/>
      <c r="E155" s="60"/>
      <c r="F155" s="60"/>
      <c r="G155" s="51"/>
      <c r="H155" s="50"/>
      <c r="I155" s="51"/>
      <c r="J155" s="51"/>
      <c r="K155" s="51"/>
      <c r="L155" s="51"/>
      <c r="M155" s="51"/>
      <c r="N155" s="51"/>
      <c r="O155" s="51"/>
      <c r="P155" s="58"/>
      <c r="Q155" s="58"/>
      <c r="R155" s="63"/>
      <c r="S155" s="63"/>
      <c r="T155" s="63"/>
    </row>
    <row r="156" spans="1:20" s="31" customFormat="1" x14ac:dyDescent="0.25">
      <c r="A156" s="61"/>
      <c r="B156" s="47"/>
      <c r="C156" s="47"/>
      <c r="D156" s="47"/>
      <c r="E156" s="60"/>
      <c r="F156" s="60"/>
      <c r="G156" s="51"/>
      <c r="H156" s="50"/>
      <c r="I156" s="51"/>
      <c r="J156" s="51"/>
      <c r="K156" s="51"/>
      <c r="L156" s="51"/>
      <c r="M156" s="51"/>
      <c r="N156" s="51"/>
      <c r="O156" s="51"/>
      <c r="P156" s="51"/>
      <c r="Q156" s="58"/>
      <c r="R156" s="63"/>
      <c r="S156" s="63"/>
      <c r="T156" s="63"/>
    </row>
    <row r="157" spans="1:20" s="31" customFormat="1" x14ac:dyDescent="0.25">
      <c r="A157" s="54"/>
      <c r="B157" s="47"/>
      <c r="C157" s="47"/>
      <c r="D157" s="47"/>
      <c r="E157" s="60"/>
      <c r="F157" s="60"/>
      <c r="G157" s="51"/>
      <c r="H157" s="50"/>
      <c r="I157" s="51"/>
      <c r="J157" s="51"/>
      <c r="K157" s="51"/>
      <c r="L157" s="51"/>
      <c r="M157" s="51"/>
      <c r="N157" s="51"/>
      <c r="O157" s="51"/>
      <c r="P157" s="51"/>
      <c r="Q157" s="58"/>
      <c r="R157" s="63"/>
      <c r="S157" s="63"/>
      <c r="T157" s="64"/>
    </row>
    <row r="158" spans="1:20" s="31" customFormat="1" x14ac:dyDescent="0.25">
      <c r="A158" s="61"/>
      <c r="B158" s="47"/>
      <c r="C158" s="47"/>
      <c r="D158" s="47"/>
      <c r="E158" s="47"/>
      <c r="F158" s="47"/>
      <c r="G158" s="57"/>
      <c r="H158" s="50"/>
      <c r="I158" s="51"/>
      <c r="J158" s="51"/>
      <c r="K158" s="51"/>
      <c r="L158" s="51"/>
      <c r="M158" s="51"/>
      <c r="N158" s="57"/>
      <c r="O158" s="51"/>
      <c r="P158" s="59"/>
      <c r="Q158" s="59"/>
      <c r="R158" s="62"/>
      <c r="S158" s="62"/>
      <c r="T158" s="62"/>
    </row>
    <row r="159" spans="1:20" s="31" customFormat="1" x14ac:dyDescent="0.25">
      <c r="A159" s="61"/>
      <c r="B159" s="47"/>
      <c r="C159" s="47"/>
      <c r="D159" s="47"/>
      <c r="E159" s="47"/>
      <c r="F159" s="47"/>
      <c r="G159" s="57"/>
      <c r="H159" s="50"/>
      <c r="I159" s="51"/>
      <c r="J159" s="51"/>
      <c r="K159" s="51"/>
      <c r="L159" s="51"/>
      <c r="M159" s="51"/>
      <c r="N159" s="57"/>
      <c r="O159" s="51"/>
      <c r="P159" s="59"/>
      <c r="Q159" s="59"/>
      <c r="R159" s="62"/>
      <c r="S159" s="62"/>
      <c r="T159" s="62"/>
    </row>
    <row r="160" spans="1:20" s="31" customFormat="1" x14ac:dyDescent="0.25">
      <c r="A160" s="61"/>
      <c r="B160" s="47"/>
      <c r="C160" s="47"/>
      <c r="D160" s="47"/>
      <c r="E160" s="47"/>
      <c r="F160" s="47"/>
      <c r="G160" s="57"/>
      <c r="H160" s="50"/>
      <c r="I160" s="51"/>
      <c r="J160" s="51"/>
      <c r="K160" s="51"/>
      <c r="L160" s="51"/>
      <c r="M160" s="51"/>
      <c r="N160" s="57"/>
      <c r="O160" s="51"/>
      <c r="P160" s="59"/>
      <c r="Q160" s="59"/>
      <c r="R160" s="62"/>
      <c r="S160" s="62"/>
      <c r="T160" s="62"/>
    </row>
    <row r="161" spans="1:20" s="31" customFormat="1" x14ac:dyDescent="0.25">
      <c r="A161" s="61"/>
      <c r="B161" s="47"/>
      <c r="C161" s="47"/>
      <c r="D161" s="47"/>
      <c r="E161" s="47"/>
      <c r="F161" s="47"/>
      <c r="G161" s="57"/>
      <c r="H161" s="50"/>
      <c r="I161" s="51"/>
      <c r="J161" s="51"/>
      <c r="K161" s="51"/>
      <c r="L161" s="51"/>
      <c r="M161" s="51"/>
      <c r="N161" s="57"/>
      <c r="O161" s="51"/>
      <c r="P161" s="57"/>
      <c r="Q161" s="59"/>
      <c r="R161" s="62"/>
      <c r="S161" s="62"/>
      <c r="T161" s="62"/>
    </row>
    <row r="162" spans="1:20" s="31" customFormat="1" x14ac:dyDescent="0.25">
      <c r="A162" s="54"/>
      <c r="B162" s="47"/>
      <c r="C162" s="47"/>
      <c r="D162" s="47"/>
      <c r="E162" s="47"/>
      <c r="F162" s="47"/>
      <c r="G162" s="57"/>
      <c r="H162" s="50"/>
      <c r="I162" s="51"/>
      <c r="J162" s="51"/>
      <c r="K162" s="51"/>
      <c r="L162" s="51"/>
      <c r="M162" s="51"/>
      <c r="N162" s="57"/>
      <c r="O162" s="51"/>
      <c r="P162" s="57"/>
      <c r="Q162" s="59"/>
      <c r="R162" s="62"/>
      <c r="S162" s="62"/>
      <c r="T162" s="62"/>
    </row>
    <row r="163" spans="1:20" s="31" customFormat="1" x14ac:dyDescent="0.25">
      <c r="A163" s="61"/>
      <c r="B163" s="47"/>
      <c r="C163" s="47"/>
      <c r="D163" s="47"/>
      <c r="E163" s="47"/>
      <c r="F163" s="47"/>
      <c r="G163" s="57"/>
      <c r="H163" s="50"/>
      <c r="I163" s="51"/>
      <c r="J163" s="51"/>
      <c r="K163" s="51"/>
      <c r="L163" s="51"/>
      <c r="M163" s="51"/>
      <c r="N163" s="57"/>
      <c r="O163" s="51"/>
      <c r="P163" s="57"/>
      <c r="Q163" s="59"/>
      <c r="R163" s="62"/>
      <c r="S163" s="62"/>
      <c r="T163" s="62"/>
    </row>
    <row r="164" spans="1:20" s="31" customFormat="1" x14ac:dyDescent="0.25">
      <c r="A164" s="61"/>
      <c r="B164" s="47"/>
      <c r="C164" s="47"/>
      <c r="D164" s="47"/>
      <c r="E164" s="47"/>
      <c r="F164" s="47"/>
      <c r="G164" s="57"/>
      <c r="H164" s="50"/>
      <c r="I164" s="51"/>
      <c r="J164" s="51"/>
      <c r="K164" s="51"/>
      <c r="L164" s="51"/>
      <c r="M164" s="51"/>
      <c r="N164" s="57"/>
      <c r="O164" s="51"/>
      <c r="P164" s="57"/>
      <c r="Q164" s="59"/>
      <c r="R164" s="62"/>
      <c r="S164" s="62"/>
      <c r="T164" s="62"/>
    </row>
    <row r="165" spans="1:20" s="31" customFormat="1" x14ac:dyDescent="0.25">
      <c r="A165" s="61"/>
      <c r="B165" s="47"/>
      <c r="C165" s="47"/>
      <c r="D165" s="47"/>
      <c r="E165" s="47"/>
      <c r="F165" s="47"/>
      <c r="G165" s="57"/>
      <c r="H165" s="50"/>
      <c r="I165" s="51"/>
      <c r="J165" s="51"/>
      <c r="K165" s="51"/>
      <c r="L165" s="51"/>
      <c r="M165" s="51"/>
      <c r="N165" s="57"/>
      <c r="O165" s="51"/>
      <c r="P165" s="57"/>
      <c r="Q165" s="59"/>
      <c r="R165" s="62"/>
      <c r="S165" s="62"/>
      <c r="T165" s="62"/>
    </row>
    <row r="166" spans="1:20" s="31" customFormat="1" x14ac:dyDescent="0.25">
      <c r="A166" s="61"/>
      <c r="B166" s="47"/>
      <c r="C166" s="47"/>
      <c r="D166" s="47"/>
      <c r="E166" s="47"/>
      <c r="F166" s="47"/>
      <c r="G166" s="57"/>
      <c r="H166" s="50"/>
      <c r="I166" s="51"/>
      <c r="J166" s="51"/>
      <c r="K166" s="51"/>
      <c r="L166" s="51"/>
      <c r="M166" s="51"/>
      <c r="N166" s="57"/>
      <c r="O166" s="51"/>
      <c r="P166" s="57"/>
      <c r="Q166" s="59"/>
      <c r="R166" s="62"/>
      <c r="S166" s="62"/>
      <c r="T166" s="62"/>
    </row>
    <row r="167" spans="1:20" s="31" customFormat="1" x14ac:dyDescent="0.25">
      <c r="A167" s="54"/>
      <c r="B167" s="47"/>
      <c r="C167" s="47"/>
      <c r="D167" s="47"/>
      <c r="E167" s="47"/>
      <c r="F167" s="47"/>
      <c r="G167" s="57"/>
      <c r="H167" s="50"/>
      <c r="I167" s="51"/>
      <c r="J167" s="51"/>
      <c r="K167" s="51"/>
      <c r="L167" s="51"/>
      <c r="M167" s="51"/>
      <c r="N167" s="57"/>
      <c r="O167" s="51"/>
      <c r="P167" s="57"/>
      <c r="Q167" s="59"/>
      <c r="R167" s="62"/>
      <c r="S167" s="62"/>
      <c r="T167" s="62"/>
    </row>
    <row r="168" spans="1:20" s="31" customFormat="1" x14ac:dyDescent="0.25">
      <c r="A168" s="61"/>
      <c r="B168" s="47"/>
      <c r="C168" s="47"/>
      <c r="D168" s="47"/>
      <c r="E168" s="47"/>
      <c r="F168" s="47"/>
      <c r="G168" s="57"/>
      <c r="H168" s="50"/>
      <c r="I168" s="51"/>
      <c r="J168" s="51"/>
      <c r="K168" s="51"/>
      <c r="L168" s="51"/>
      <c r="M168" s="51"/>
      <c r="N168" s="57"/>
      <c r="O168" s="51"/>
      <c r="P168" s="57"/>
      <c r="Q168" s="59"/>
      <c r="R168" s="62"/>
      <c r="S168" s="62"/>
      <c r="T168" s="62"/>
    </row>
    <row r="169" spans="1:20" s="31" customFormat="1" x14ac:dyDescent="0.25">
      <c r="A169" s="61"/>
      <c r="B169" s="47"/>
      <c r="C169" s="47"/>
      <c r="D169" s="47"/>
      <c r="E169" s="47"/>
      <c r="F169" s="47"/>
      <c r="G169" s="57"/>
      <c r="H169" s="50"/>
      <c r="I169" s="51"/>
      <c r="J169" s="51"/>
      <c r="K169" s="51"/>
      <c r="L169" s="51"/>
      <c r="M169" s="51"/>
      <c r="N169" s="57"/>
      <c r="O169" s="51"/>
      <c r="P169" s="57"/>
      <c r="Q169" s="59"/>
      <c r="R169" s="62"/>
      <c r="S169" s="62"/>
      <c r="T169" s="62"/>
    </row>
    <row r="170" spans="1:20" s="31" customFormat="1" x14ac:dyDescent="0.25">
      <c r="A170" s="61"/>
      <c r="B170" s="47"/>
      <c r="C170" s="47"/>
      <c r="D170" s="47"/>
      <c r="E170" s="47"/>
      <c r="F170" s="47"/>
      <c r="G170" s="57"/>
      <c r="H170" s="50"/>
      <c r="I170" s="51"/>
      <c r="J170" s="51"/>
      <c r="K170" s="51"/>
      <c r="L170" s="51"/>
      <c r="M170" s="51"/>
      <c r="N170" s="57"/>
      <c r="O170" s="51"/>
      <c r="P170" s="57"/>
      <c r="Q170" s="59"/>
      <c r="R170" s="62"/>
      <c r="S170" s="62"/>
      <c r="T170" s="62"/>
    </row>
    <row r="171" spans="1:20" s="31" customFormat="1" x14ac:dyDescent="0.25">
      <c r="A171" s="61"/>
      <c r="B171" s="47"/>
      <c r="C171" s="47"/>
      <c r="D171" s="47"/>
      <c r="E171" s="47"/>
      <c r="F171" s="47"/>
      <c r="G171" s="57"/>
      <c r="H171" s="50"/>
      <c r="I171" s="51"/>
      <c r="J171" s="51"/>
      <c r="K171" s="51"/>
      <c r="L171" s="51"/>
      <c r="M171" s="51"/>
      <c r="N171" s="57"/>
      <c r="O171" s="51"/>
      <c r="P171" s="57"/>
      <c r="Q171" s="59"/>
      <c r="R171" s="62"/>
      <c r="S171" s="62"/>
      <c r="T171" s="62"/>
    </row>
    <row r="172" spans="1:20" s="31" customFormat="1" x14ac:dyDescent="0.25">
      <c r="A172" s="54"/>
      <c r="B172" s="47"/>
      <c r="C172" s="47"/>
      <c r="D172" s="47"/>
      <c r="E172" s="47"/>
      <c r="F172" s="47"/>
      <c r="G172" s="57"/>
      <c r="H172" s="50"/>
      <c r="I172" s="51"/>
      <c r="J172" s="51"/>
      <c r="K172" s="51"/>
      <c r="L172" s="51"/>
      <c r="M172" s="51"/>
      <c r="N172" s="57"/>
      <c r="O172" s="51"/>
      <c r="P172" s="57"/>
      <c r="Q172" s="59"/>
      <c r="R172" s="62"/>
      <c r="S172" s="62"/>
      <c r="T172" s="62"/>
    </row>
    <row r="173" spans="1:20" s="31" customFormat="1" x14ac:dyDescent="0.25">
      <c r="A173" s="61"/>
      <c r="B173" s="47"/>
      <c r="C173" s="47"/>
      <c r="D173" s="47"/>
      <c r="E173" s="47"/>
      <c r="F173" s="47"/>
      <c r="G173" s="57"/>
      <c r="H173" s="50"/>
      <c r="I173" s="51"/>
      <c r="J173" s="51"/>
      <c r="K173" s="51"/>
      <c r="L173" s="51"/>
      <c r="M173" s="51"/>
      <c r="N173" s="57"/>
      <c r="O173" s="51"/>
      <c r="P173" s="57"/>
      <c r="Q173" s="59"/>
      <c r="R173" s="62"/>
      <c r="S173" s="62"/>
      <c r="T173" s="62"/>
    </row>
    <row r="174" spans="1:20" s="31" customFormat="1" x14ac:dyDescent="0.25">
      <c r="A174" s="61"/>
      <c r="B174" s="47"/>
      <c r="C174" s="47"/>
      <c r="D174" s="47"/>
      <c r="E174" s="47"/>
      <c r="F174" s="47"/>
      <c r="G174" s="57"/>
      <c r="H174" s="50"/>
      <c r="I174" s="51"/>
      <c r="J174" s="51"/>
      <c r="K174" s="51"/>
      <c r="L174" s="51"/>
      <c r="M174" s="51"/>
      <c r="N174" s="57"/>
      <c r="O174" s="51"/>
      <c r="P174" s="57"/>
      <c r="Q174" s="59"/>
      <c r="R174" s="62"/>
      <c r="S174" s="62"/>
      <c r="T174" s="62"/>
    </row>
    <row r="175" spans="1:20" s="31" customFormat="1" x14ac:dyDescent="0.25">
      <c r="A175" s="61"/>
      <c r="B175" s="47"/>
      <c r="C175" s="47"/>
      <c r="D175" s="47"/>
      <c r="E175" s="47"/>
      <c r="F175" s="47"/>
      <c r="G175" s="57"/>
      <c r="H175" s="50"/>
      <c r="I175" s="51"/>
      <c r="J175" s="51"/>
      <c r="K175" s="51"/>
      <c r="L175" s="51"/>
      <c r="M175" s="51"/>
      <c r="N175" s="57"/>
      <c r="O175" s="51"/>
      <c r="P175" s="57"/>
      <c r="Q175" s="59"/>
      <c r="R175" s="62"/>
      <c r="S175" s="62"/>
      <c r="T175" s="62"/>
    </row>
    <row r="176" spans="1:20" s="31" customFormat="1" x14ac:dyDescent="0.25">
      <c r="A176" s="61"/>
      <c r="B176" s="47"/>
      <c r="C176" s="47"/>
      <c r="D176" s="47"/>
      <c r="E176" s="47"/>
      <c r="F176" s="47"/>
      <c r="G176" s="57"/>
      <c r="H176" s="50"/>
      <c r="I176" s="51"/>
      <c r="J176" s="51"/>
      <c r="K176" s="51"/>
      <c r="L176" s="51"/>
      <c r="M176" s="51"/>
      <c r="N176" s="57"/>
      <c r="O176" s="51"/>
      <c r="P176" s="57"/>
      <c r="Q176" s="59"/>
      <c r="R176" s="62"/>
      <c r="S176" s="62"/>
      <c r="T176" s="62"/>
    </row>
    <row r="177" spans="1:20" s="31" customFormat="1" x14ac:dyDescent="0.25">
      <c r="A177" s="54"/>
      <c r="B177" s="47"/>
      <c r="C177" s="47"/>
      <c r="D177" s="47"/>
      <c r="E177" s="47"/>
      <c r="F177" s="47"/>
      <c r="G177" s="57"/>
      <c r="H177" s="50"/>
      <c r="I177" s="51"/>
      <c r="J177" s="51"/>
      <c r="K177" s="51"/>
      <c r="L177" s="51"/>
      <c r="M177" s="51"/>
      <c r="N177" s="57"/>
      <c r="O177" s="51"/>
      <c r="P177" s="57"/>
      <c r="Q177" s="59"/>
      <c r="R177" s="62"/>
      <c r="S177" s="62"/>
      <c r="T177" s="62"/>
    </row>
    <row r="178" spans="1:20" s="31" customFormat="1" x14ac:dyDescent="0.25">
      <c r="A178" s="61"/>
      <c r="B178" s="47"/>
      <c r="C178" s="47"/>
      <c r="D178" s="47"/>
      <c r="E178" s="47"/>
      <c r="F178" s="47"/>
      <c r="G178" s="57"/>
      <c r="H178" s="50"/>
      <c r="I178" s="51"/>
      <c r="J178" s="51"/>
      <c r="K178" s="51"/>
      <c r="L178" s="51"/>
      <c r="M178" s="51"/>
      <c r="N178" s="57"/>
      <c r="O178" s="51"/>
      <c r="P178" s="57"/>
      <c r="Q178" s="59"/>
      <c r="R178" s="62"/>
      <c r="S178" s="62"/>
      <c r="T178" s="62"/>
    </row>
    <row r="179" spans="1:20" s="31" customFormat="1" x14ac:dyDescent="0.25">
      <c r="A179" s="61"/>
      <c r="B179" s="47"/>
      <c r="C179" s="47"/>
      <c r="D179" s="47"/>
      <c r="E179" s="47"/>
      <c r="F179" s="47"/>
      <c r="G179" s="57"/>
      <c r="H179" s="50"/>
      <c r="I179" s="51"/>
      <c r="J179" s="51"/>
      <c r="K179" s="51"/>
      <c r="L179" s="51"/>
      <c r="M179" s="51"/>
      <c r="N179" s="57"/>
      <c r="O179" s="51"/>
      <c r="P179" s="57"/>
      <c r="Q179" s="59"/>
      <c r="R179" s="62"/>
      <c r="S179" s="62"/>
      <c r="T179" s="62"/>
    </row>
    <row r="180" spans="1:20" s="31" customFormat="1" x14ac:dyDescent="0.25">
      <c r="A180" s="61"/>
      <c r="B180" s="47"/>
      <c r="C180" s="47"/>
      <c r="D180" s="47"/>
      <c r="E180" s="47"/>
      <c r="F180" s="47"/>
      <c r="G180" s="57"/>
      <c r="H180" s="50"/>
      <c r="I180" s="51"/>
      <c r="J180" s="51"/>
      <c r="K180" s="51"/>
      <c r="L180" s="51"/>
      <c r="M180" s="51"/>
      <c r="N180" s="57"/>
      <c r="O180" s="51"/>
      <c r="P180" s="57"/>
      <c r="Q180" s="57"/>
      <c r="R180" s="62"/>
      <c r="S180" s="62"/>
      <c r="T180" s="62"/>
    </row>
    <row r="181" spans="1:20" s="31" customFormat="1" x14ac:dyDescent="0.25">
      <c r="A181" s="61"/>
      <c r="B181" s="47"/>
      <c r="C181" s="47"/>
      <c r="D181" s="47"/>
      <c r="E181" s="47"/>
      <c r="F181" s="47"/>
      <c r="G181" s="57"/>
      <c r="H181" s="50"/>
      <c r="I181" s="51"/>
      <c r="J181" s="51"/>
      <c r="K181" s="51"/>
      <c r="L181" s="51"/>
      <c r="M181" s="51"/>
      <c r="N181" s="57"/>
      <c r="O181" s="51"/>
      <c r="P181" s="57"/>
      <c r="Q181" s="57"/>
      <c r="R181" s="62"/>
      <c r="S181" s="62"/>
      <c r="T181" s="62"/>
    </row>
    <row r="182" spans="1:20" s="31" customFormat="1" x14ac:dyDescent="0.25">
      <c r="A182" s="54"/>
      <c r="B182" s="47"/>
      <c r="C182" s="47"/>
      <c r="D182" s="47"/>
      <c r="E182" s="47"/>
      <c r="F182" s="47"/>
      <c r="G182" s="57"/>
      <c r="H182" s="50"/>
      <c r="I182" s="51"/>
      <c r="J182" s="51"/>
      <c r="K182" s="51"/>
      <c r="L182" s="51"/>
      <c r="M182" s="51"/>
      <c r="N182" s="57"/>
      <c r="O182" s="51"/>
      <c r="P182" s="59"/>
      <c r="Q182" s="59"/>
      <c r="R182" s="62"/>
      <c r="S182" s="62"/>
      <c r="T182" s="62"/>
    </row>
    <row r="183" spans="1:20" s="31" customFormat="1" x14ac:dyDescent="0.25">
      <c r="A183" s="61"/>
      <c r="B183" s="47"/>
      <c r="C183" s="47"/>
      <c r="D183" s="47"/>
      <c r="E183" s="47"/>
      <c r="F183" s="47"/>
      <c r="G183" s="57"/>
      <c r="H183" s="50"/>
      <c r="I183" s="51"/>
      <c r="J183" s="51"/>
      <c r="K183" s="51"/>
      <c r="L183" s="51"/>
      <c r="M183" s="51"/>
      <c r="N183" s="57"/>
      <c r="O183" s="51"/>
      <c r="P183" s="57"/>
      <c r="Q183" s="59"/>
      <c r="R183" s="62"/>
      <c r="S183" s="62"/>
      <c r="T183" s="62"/>
    </row>
    <row r="184" spans="1:20" s="31" customFormat="1" x14ac:dyDescent="0.25">
      <c r="A184" s="61"/>
      <c r="B184" s="47"/>
      <c r="C184" s="47"/>
      <c r="D184" s="47"/>
      <c r="E184" s="47"/>
      <c r="F184" s="47"/>
      <c r="G184" s="57"/>
      <c r="H184" s="50"/>
      <c r="I184" s="51"/>
      <c r="J184" s="51"/>
      <c r="K184" s="51"/>
      <c r="L184" s="51"/>
      <c r="M184" s="51"/>
      <c r="N184" s="57"/>
      <c r="O184" s="51"/>
      <c r="P184" s="57"/>
      <c r="Q184" s="59"/>
      <c r="R184" s="62"/>
      <c r="S184" s="62"/>
      <c r="T184" s="62"/>
    </row>
    <row r="185" spans="1:20" s="31" customFormat="1" x14ac:dyDescent="0.25">
      <c r="A185" s="61"/>
      <c r="B185" s="47"/>
      <c r="C185" s="47"/>
      <c r="D185" s="47"/>
      <c r="E185" s="47"/>
      <c r="F185" s="47"/>
      <c r="G185" s="57"/>
      <c r="H185" s="50"/>
      <c r="I185" s="51"/>
      <c r="J185" s="51"/>
      <c r="K185" s="51"/>
      <c r="L185" s="51"/>
      <c r="M185" s="51"/>
      <c r="N185" s="57"/>
      <c r="O185" s="51"/>
      <c r="P185" s="57"/>
      <c r="Q185" s="59"/>
      <c r="R185" s="62"/>
      <c r="S185" s="62"/>
      <c r="T185" s="62"/>
    </row>
    <row r="186" spans="1:20" s="31" customFormat="1" x14ac:dyDescent="0.25">
      <c r="A186" s="61"/>
      <c r="B186" s="47"/>
      <c r="C186" s="47"/>
      <c r="D186" s="47"/>
      <c r="E186" s="47"/>
      <c r="F186" s="47"/>
      <c r="G186" s="57"/>
      <c r="H186" s="50"/>
      <c r="I186" s="51"/>
      <c r="J186" s="51"/>
      <c r="K186" s="51"/>
      <c r="L186" s="51"/>
      <c r="M186" s="51"/>
      <c r="N186" s="57"/>
      <c r="O186" s="51"/>
      <c r="P186" s="59"/>
      <c r="Q186" s="59"/>
      <c r="R186" s="62"/>
      <c r="S186" s="62"/>
      <c r="T186" s="62"/>
    </row>
    <row r="187" spans="1:20" s="31" customFormat="1" x14ac:dyDescent="0.25">
      <c r="A187" s="54"/>
      <c r="B187" s="47"/>
      <c r="C187" s="47"/>
      <c r="D187" s="47"/>
      <c r="E187" s="47"/>
      <c r="F187" s="47"/>
      <c r="G187" s="57"/>
      <c r="H187" s="50"/>
      <c r="I187" s="51"/>
      <c r="J187" s="51"/>
      <c r="K187" s="51"/>
      <c r="L187" s="51"/>
      <c r="M187" s="51"/>
      <c r="N187" s="57"/>
      <c r="O187" s="51"/>
      <c r="P187" s="59"/>
      <c r="Q187" s="59"/>
      <c r="R187" s="62"/>
      <c r="S187" s="62"/>
      <c r="T187" s="62"/>
    </row>
    <row r="188" spans="1:20" s="31" customFormat="1" x14ac:dyDescent="0.25">
      <c r="A188" s="61"/>
      <c r="B188" s="47"/>
      <c r="C188" s="47"/>
      <c r="D188" s="47"/>
      <c r="E188" s="47"/>
      <c r="F188" s="47"/>
      <c r="G188" s="57"/>
      <c r="H188" s="50"/>
      <c r="I188" s="51"/>
      <c r="J188" s="51"/>
      <c r="K188" s="51"/>
      <c r="L188" s="51"/>
      <c r="M188" s="51"/>
      <c r="N188" s="57"/>
      <c r="O188" s="51"/>
      <c r="P188" s="57"/>
      <c r="Q188" s="59"/>
      <c r="R188" s="62"/>
      <c r="S188" s="62"/>
      <c r="T188" s="62"/>
    </row>
    <row r="189" spans="1:20" s="31" customFormat="1" x14ac:dyDescent="0.25">
      <c r="A189" s="61"/>
      <c r="B189" s="47"/>
      <c r="C189" s="47"/>
      <c r="D189" s="47"/>
      <c r="E189" s="47"/>
      <c r="F189" s="47"/>
      <c r="G189" s="57"/>
      <c r="H189" s="50"/>
      <c r="I189" s="51"/>
      <c r="J189" s="51"/>
      <c r="K189" s="51"/>
      <c r="L189" s="51"/>
      <c r="M189" s="51"/>
      <c r="N189" s="57"/>
      <c r="O189" s="51"/>
      <c r="P189" s="59"/>
      <c r="Q189" s="59"/>
      <c r="R189" s="62"/>
      <c r="S189" s="62"/>
      <c r="T189" s="62"/>
    </row>
    <row r="190" spans="1:20" s="31" customFormat="1" x14ac:dyDescent="0.25">
      <c r="A190" s="61"/>
      <c r="B190" s="47"/>
      <c r="C190" s="47"/>
      <c r="D190" s="47"/>
      <c r="E190" s="47"/>
      <c r="F190" s="47"/>
      <c r="G190" s="57"/>
      <c r="H190" s="50"/>
      <c r="I190" s="51"/>
      <c r="J190" s="51"/>
      <c r="K190" s="51"/>
      <c r="L190" s="51"/>
      <c r="M190" s="51"/>
      <c r="N190" s="57"/>
      <c r="O190" s="51"/>
      <c r="P190" s="57"/>
      <c r="Q190" s="59"/>
      <c r="R190" s="62"/>
      <c r="S190" s="62"/>
      <c r="T190" s="62"/>
    </row>
    <row r="191" spans="1:20" s="31" customFormat="1" x14ac:dyDescent="0.25">
      <c r="A191" s="61"/>
      <c r="B191" s="47"/>
      <c r="C191" s="47"/>
      <c r="D191" s="47"/>
      <c r="E191" s="47"/>
      <c r="F191" s="47"/>
      <c r="G191" s="57"/>
      <c r="H191" s="50"/>
      <c r="I191" s="51"/>
      <c r="J191" s="51"/>
      <c r="K191" s="51"/>
      <c r="L191" s="51"/>
      <c r="M191" s="51"/>
      <c r="N191" s="57"/>
      <c r="O191" s="51"/>
      <c r="P191" s="57"/>
      <c r="Q191" s="59"/>
      <c r="R191" s="62"/>
      <c r="S191" s="62"/>
      <c r="T191" s="62"/>
    </row>
    <row r="192" spans="1:20" s="31" customFormat="1" x14ac:dyDescent="0.25">
      <c r="A192" s="54"/>
      <c r="B192" s="47"/>
      <c r="C192" s="47"/>
      <c r="D192" s="47"/>
      <c r="E192" s="47"/>
      <c r="F192" s="47"/>
      <c r="G192" s="57"/>
      <c r="H192" s="50"/>
      <c r="I192" s="51"/>
      <c r="J192" s="51"/>
      <c r="K192" s="51"/>
      <c r="L192" s="51"/>
      <c r="M192" s="51"/>
      <c r="N192" s="57"/>
      <c r="O192" s="51"/>
      <c r="P192" s="57"/>
      <c r="Q192" s="59"/>
      <c r="R192" s="62"/>
      <c r="S192" s="62"/>
      <c r="T192" s="62"/>
    </row>
    <row r="193" spans="1:20" s="31" customFormat="1" x14ac:dyDescent="0.25">
      <c r="A193" s="61"/>
      <c r="B193" s="47"/>
      <c r="C193" s="47"/>
      <c r="D193" s="47"/>
      <c r="E193" s="47"/>
      <c r="F193" s="47"/>
      <c r="G193" s="57"/>
      <c r="H193" s="50"/>
      <c r="I193" s="51"/>
      <c r="J193" s="51"/>
      <c r="K193" s="51"/>
      <c r="L193" s="51"/>
      <c r="M193" s="51"/>
      <c r="N193" s="57"/>
      <c r="O193" s="51"/>
      <c r="P193" s="57"/>
      <c r="Q193" s="59"/>
      <c r="R193" s="62"/>
      <c r="S193" s="62"/>
      <c r="T193" s="62"/>
    </row>
    <row r="194" spans="1:20" s="31" customFormat="1" x14ac:dyDescent="0.25">
      <c r="A194" s="61"/>
      <c r="B194" s="47"/>
      <c r="C194" s="47"/>
      <c r="D194" s="47"/>
      <c r="E194" s="47"/>
      <c r="F194" s="47"/>
      <c r="G194" s="57"/>
      <c r="H194" s="50"/>
      <c r="I194" s="51"/>
      <c r="J194" s="51"/>
      <c r="K194" s="51"/>
      <c r="L194" s="51"/>
      <c r="M194" s="51"/>
      <c r="N194" s="57"/>
      <c r="O194" s="51"/>
      <c r="P194" s="57"/>
      <c r="Q194" s="59"/>
      <c r="R194" s="62"/>
      <c r="S194" s="62"/>
      <c r="T194" s="62"/>
    </row>
    <row r="195" spans="1:20" s="31" customFormat="1" x14ac:dyDescent="0.25">
      <c r="A195" s="61"/>
      <c r="B195" s="47"/>
      <c r="C195" s="47"/>
      <c r="D195" s="47"/>
      <c r="E195" s="47"/>
      <c r="F195" s="47"/>
      <c r="G195" s="57"/>
      <c r="H195" s="50"/>
      <c r="I195" s="51"/>
      <c r="J195" s="51"/>
      <c r="K195" s="51"/>
      <c r="L195" s="51"/>
      <c r="M195" s="51"/>
      <c r="N195" s="57"/>
      <c r="O195" s="51"/>
      <c r="P195" s="57"/>
      <c r="Q195" s="59"/>
      <c r="R195" s="62"/>
      <c r="S195" s="62"/>
      <c r="T195" s="62"/>
    </row>
    <row r="196" spans="1:20" s="31" customFormat="1" x14ac:dyDescent="0.25">
      <c r="A196" s="61"/>
      <c r="B196" s="47"/>
      <c r="C196" s="47"/>
      <c r="D196" s="47"/>
      <c r="E196" s="47"/>
      <c r="F196" s="47"/>
      <c r="G196" s="57"/>
      <c r="H196" s="50"/>
      <c r="I196" s="51"/>
      <c r="J196" s="51"/>
      <c r="K196" s="51"/>
      <c r="L196" s="51"/>
      <c r="M196" s="51"/>
      <c r="N196" s="57"/>
      <c r="O196" s="51"/>
      <c r="P196" s="59"/>
      <c r="Q196" s="59"/>
      <c r="R196" s="62"/>
      <c r="S196" s="62"/>
      <c r="T196" s="62"/>
    </row>
    <row r="197" spans="1:20" s="31" customFormat="1" x14ac:dyDescent="0.25">
      <c r="A197" s="54"/>
      <c r="B197" s="47"/>
      <c r="C197" s="47"/>
      <c r="D197" s="47"/>
      <c r="E197" s="47"/>
      <c r="F197" s="47"/>
      <c r="G197" s="57"/>
      <c r="H197" s="50"/>
      <c r="I197" s="51"/>
      <c r="J197" s="51"/>
      <c r="K197" s="51"/>
      <c r="L197" s="51"/>
      <c r="M197" s="51"/>
      <c r="N197" s="57"/>
      <c r="O197" s="51"/>
      <c r="P197" s="59"/>
      <c r="Q197" s="59"/>
      <c r="R197" s="62"/>
      <c r="S197" s="62"/>
      <c r="T197" s="62"/>
    </row>
    <row r="198" spans="1:20" s="31" customFormat="1" x14ac:dyDescent="0.25">
      <c r="A198" s="61"/>
      <c r="B198" s="47"/>
      <c r="C198" s="47"/>
      <c r="D198" s="47"/>
      <c r="E198" s="48"/>
      <c r="F198" s="48"/>
      <c r="G198" s="49"/>
      <c r="H198" s="50"/>
      <c r="I198" s="51"/>
      <c r="J198" s="51"/>
      <c r="K198" s="51"/>
      <c r="L198" s="51"/>
      <c r="M198" s="51"/>
      <c r="N198" s="65"/>
      <c r="O198" s="51"/>
      <c r="P198" s="52"/>
      <c r="Q198" s="52"/>
      <c r="R198" s="53"/>
      <c r="S198" s="53"/>
      <c r="T198" s="53"/>
    </row>
    <row r="199" spans="1:20" s="31" customFormat="1" x14ac:dyDescent="0.25">
      <c r="A199" s="61"/>
      <c r="B199" s="47"/>
      <c r="C199" s="47"/>
      <c r="D199" s="47"/>
      <c r="E199" s="48"/>
      <c r="F199" s="48"/>
      <c r="G199" s="49"/>
      <c r="H199" s="50"/>
      <c r="I199" s="51"/>
      <c r="J199" s="51"/>
      <c r="K199" s="51"/>
      <c r="L199" s="51"/>
      <c r="M199" s="51"/>
      <c r="N199" s="65"/>
      <c r="O199" s="51"/>
      <c r="P199" s="52"/>
      <c r="Q199" s="52"/>
      <c r="R199" s="53"/>
      <c r="S199" s="53"/>
      <c r="T199" s="53"/>
    </row>
    <row r="200" spans="1:20" s="31" customFormat="1" x14ac:dyDescent="0.25">
      <c r="A200" s="61"/>
      <c r="B200" s="47"/>
      <c r="C200" s="47"/>
      <c r="D200" s="47"/>
      <c r="E200" s="48"/>
      <c r="F200" s="48"/>
      <c r="G200" s="49"/>
      <c r="H200" s="50"/>
      <c r="I200" s="51"/>
      <c r="J200" s="51"/>
      <c r="K200" s="51"/>
      <c r="L200" s="51"/>
      <c r="M200" s="51"/>
      <c r="N200" s="65"/>
      <c r="O200" s="51"/>
      <c r="P200" s="52"/>
      <c r="Q200" s="52"/>
      <c r="R200" s="53"/>
      <c r="S200" s="53"/>
      <c r="T200" s="53"/>
    </row>
    <row r="201" spans="1:20" s="31" customFormat="1" x14ac:dyDescent="0.25">
      <c r="A201" s="61"/>
      <c r="B201" s="47"/>
      <c r="C201" s="47"/>
      <c r="D201" s="47"/>
      <c r="E201" s="48"/>
      <c r="F201" s="48"/>
      <c r="G201" s="49"/>
      <c r="H201" s="50"/>
      <c r="I201" s="51"/>
      <c r="J201" s="51"/>
      <c r="K201" s="51"/>
      <c r="L201" s="51"/>
      <c r="M201" s="51"/>
      <c r="N201" s="65"/>
      <c r="O201" s="51"/>
      <c r="P201" s="52"/>
      <c r="Q201" s="52"/>
      <c r="R201" s="53"/>
      <c r="S201" s="53"/>
      <c r="T201" s="53"/>
    </row>
    <row r="202" spans="1:20" s="31" customFormat="1" x14ac:dyDescent="0.25">
      <c r="A202" s="54"/>
      <c r="B202" s="47"/>
      <c r="C202" s="47"/>
      <c r="D202" s="47"/>
      <c r="E202" s="48"/>
      <c r="F202" s="48"/>
      <c r="G202" s="49"/>
      <c r="H202" s="50"/>
      <c r="I202" s="51"/>
      <c r="J202" s="51"/>
      <c r="K202" s="51"/>
      <c r="L202" s="51"/>
      <c r="M202" s="51"/>
      <c r="N202" s="65"/>
      <c r="O202" s="51"/>
      <c r="P202" s="52"/>
      <c r="Q202" s="52"/>
      <c r="R202" s="53"/>
      <c r="S202" s="53"/>
      <c r="T202" s="53"/>
    </row>
    <row r="203" spans="1:20" s="31" customFormat="1" x14ac:dyDescent="0.25">
      <c r="A203" s="61"/>
      <c r="B203" s="47"/>
      <c r="C203" s="47"/>
      <c r="D203" s="47"/>
      <c r="E203" s="48"/>
      <c r="F203" s="48"/>
      <c r="G203" s="49"/>
      <c r="H203" s="50"/>
      <c r="I203" s="51"/>
      <c r="J203" s="51"/>
      <c r="K203" s="51"/>
      <c r="L203" s="51"/>
      <c r="M203" s="51"/>
      <c r="N203" s="65"/>
      <c r="O203" s="51"/>
      <c r="P203" s="52"/>
      <c r="Q203" s="52"/>
      <c r="R203" s="53"/>
      <c r="S203" s="53"/>
      <c r="T203" s="53"/>
    </row>
    <row r="204" spans="1:20" s="31" customFormat="1" x14ac:dyDescent="0.25">
      <c r="A204" s="61"/>
      <c r="B204" s="47"/>
      <c r="C204" s="47"/>
      <c r="D204" s="47"/>
      <c r="E204" s="55"/>
      <c r="F204" s="55"/>
      <c r="G204" s="56"/>
      <c r="H204" s="50"/>
      <c r="I204" s="51"/>
      <c r="J204" s="51"/>
      <c r="K204" s="51"/>
      <c r="L204" s="51"/>
      <c r="M204" s="51"/>
      <c r="N204" s="65"/>
      <c r="O204" s="51"/>
      <c r="P204" s="52"/>
      <c r="Q204" s="52"/>
      <c r="R204" s="53"/>
      <c r="S204" s="53"/>
      <c r="T204" s="53"/>
    </row>
    <row r="205" spans="1:20" s="31" customFormat="1" x14ac:dyDescent="0.25">
      <c r="A205" s="61"/>
      <c r="B205" s="47"/>
      <c r="C205" s="47"/>
      <c r="D205" s="47"/>
      <c r="E205" s="55"/>
      <c r="F205" s="55"/>
      <c r="G205" s="56"/>
      <c r="H205" s="50"/>
      <c r="I205" s="51"/>
      <c r="J205" s="51"/>
      <c r="K205" s="51"/>
      <c r="L205" s="51"/>
      <c r="M205" s="51"/>
      <c r="N205" s="65"/>
      <c r="O205" s="51"/>
      <c r="P205" s="52"/>
      <c r="Q205" s="52"/>
      <c r="R205" s="53"/>
      <c r="S205" s="53"/>
      <c r="T205" s="53"/>
    </row>
    <row r="206" spans="1:20" s="31" customFormat="1" x14ac:dyDescent="0.25">
      <c r="A206" s="61"/>
      <c r="B206" s="47"/>
      <c r="C206" s="47"/>
      <c r="D206" s="47"/>
      <c r="E206" s="55"/>
      <c r="F206" s="55"/>
      <c r="G206" s="56"/>
      <c r="H206" s="50"/>
      <c r="I206" s="51"/>
      <c r="J206" s="51"/>
      <c r="K206" s="51"/>
      <c r="L206" s="51"/>
      <c r="M206" s="51"/>
      <c r="N206" s="65"/>
      <c r="O206" s="51"/>
      <c r="P206" s="52"/>
      <c r="Q206" s="52"/>
      <c r="R206" s="53"/>
      <c r="S206" s="53"/>
      <c r="T206" s="53"/>
    </row>
    <row r="207" spans="1:20" s="31" customFormat="1" x14ac:dyDescent="0.25">
      <c r="A207" s="54"/>
      <c r="B207" s="47"/>
      <c r="C207" s="47"/>
      <c r="D207" s="47"/>
      <c r="E207" s="55"/>
      <c r="F207" s="55"/>
      <c r="G207" s="56"/>
      <c r="H207" s="50"/>
      <c r="I207" s="51"/>
      <c r="J207" s="51"/>
      <c r="K207" s="51"/>
      <c r="L207" s="51"/>
      <c r="M207" s="51"/>
      <c r="N207" s="65"/>
      <c r="O207" s="51"/>
      <c r="P207" s="52"/>
      <c r="Q207" s="52"/>
      <c r="R207" s="53"/>
      <c r="S207" s="53"/>
      <c r="T207" s="53"/>
    </row>
    <row r="208" spans="1:20" s="31" customFormat="1" x14ac:dyDescent="0.25">
      <c r="A208" s="61"/>
      <c r="B208" s="47"/>
      <c r="C208" s="47"/>
      <c r="D208" s="47"/>
      <c r="E208" s="55"/>
      <c r="F208" s="55"/>
      <c r="G208" s="56"/>
      <c r="H208" s="50"/>
      <c r="I208" s="51"/>
      <c r="J208" s="51"/>
      <c r="K208" s="51"/>
      <c r="L208" s="51"/>
      <c r="M208" s="51"/>
      <c r="N208" s="65"/>
      <c r="O208" s="51"/>
      <c r="P208" s="52"/>
      <c r="Q208" s="52"/>
      <c r="R208" s="53"/>
      <c r="S208" s="53"/>
      <c r="T208" s="53"/>
    </row>
    <row r="209" spans="1:20" s="31" customFormat="1" x14ac:dyDescent="0.25">
      <c r="A209" s="61"/>
      <c r="B209" s="47"/>
      <c r="C209" s="47"/>
      <c r="D209" s="47"/>
      <c r="E209" s="55"/>
      <c r="F209" s="55"/>
      <c r="G209" s="56"/>
      <c r="H209" s="50"/>
      <c r="I209" s="51"/>
      <c r="J209" s="51"/>
      <c r="K209" s="51"/>
      <c r="L209" s="51"/>
      <c r="M209" s="51"/>
      <c r="N209" s="65"/>
      <c r="O209" s="51"/>
      <c r="P209" s="52"/>
      <c r="Q209" s="52"/>
      <c r="R209" s="53"/>
      <c r="S209" s="53"/>
      <c r="T209" s="53"/>
    </row>
    <row r="210" spans="1:20" s="31" customFormat="1" x14ac:dyDescent="0.25">
      <c r="A210" s="61"/>
      <c r="B210" s="47"/>
      <c r="C210" s="47"/>
      <c r="D210" s="47"/>
      <c r="E210" s="55"/>
      <c r="F210" s="55"/>
      <c r="G210" s="56"/>
      <c r="H210" s="50"/>
      <c r="I210" s="51"/>
      <c r="J210" s="51"/>
      <c r="K210" s="51"/>
      <c r="L210" s="51"/>
      <c r="M210" s="51"/>
      <c r="N210" s="65"/>
      <c r="O210" s="51"/>
      <c r="P210" s="52"/>
      <c r="Q210" s="52"/>
      <c r="R210" s="53"/>
      <c r="S210" s="53"/>
      <c r="T210" s="53"/>
    </row>
    <row r="211" spans="1:20" s="31" customFormat="1" x14ac:dyDescent="0.25">
      <c r="A211" s="61"/>
      <c r="B211" s="47"/>
      <c r="C211" s="47"/>
      <c r="D211" s="47"/>
      <c r="E211" s="55"/>
      <c r="F211" s="55"/>
      <c r="G211" s="56"/>
      <c r="H211" s="50"/>
      <c r="I211" s="51"/>
      <c r="J211" s="51"/>
      <c r="K211" s="51"/>
      <c r="L211" s="51"/>
      <c r="M211" s="51"/>
      <c r="N211" s="65"/>
      <c r="O211" s="51"/>
      <c r="P211" s="52"/>
      <c r="Q211" s="52"/>
      <c r="R211" s="53"/>
      <c r="S211" s="53"/>
      <c r="T211" s="53"/>
    </row>
    <row r="212" spans="1:20" s="31" customFormat="1" x14ac:dyDescent="0.25">
      <c r="A212" s="54"/>
      <c r="B212" s="47"/>
      <c r="C212" s="47"/>
      <c r="D212" s="47"/>
      <c r="E212" s="55"/>
      <c r="F212" s="55"/>
      <c r="G212" s="56"/>
      <c r="H212" s="50"/>
      <c r="I212" s="51"/>
      <c r="J212" s="51"/>
      <c r="K212" s="51"/>
      <c r="L212" s="51"/>
      <c r="M212" s="51"/>
      <c r="N212" s="65"/>
      <c r="O212" s="51"/>
      <c r="P212" s="52"/>
      <c r="Q212" s="52"/>
      <c r="R212" s="53"/>
      <c r="S212" s="53"/>
      <c r="T212" s="53"/>
    </row>
    <row r="213" spans="1:20" s="31" customFormat="1" x14ac:dyDescent="0.25">
      <c r="A213" s="61"/>
      <c r="B213" s="47"/>
      <c r="C213" s="47"/>
      <c r="D213" s="47"/>
      <c r="E213" s="55"/>
      <c r="F213" s="55"/>
      <c r="G213" s="56"/>
      <c r="H213" s="50"/>
      <c r="I213" s="51"/>
      <c r="J213" s="51"/>
      <c r="K213" s="51"/>
      <c r="L213" s="51"/>
      <c r="M213" s="51"/>
      <c r="N213" s="65"/>
      <c r="O213" s="51"/>
      <c r="P213" s="52"/>
      <c r="Q213" s="52"/>
      <c r="R213" s="53"/>
      <c r="S213" s="53"/>
      <c r="T213" s="53"/>
    </row>
    <row r="214" spans="1:20" s="31" customFormat="1" x14ac:dyDescent="0.25">
      <c r="A214" s="61"/>
      <c r="B214" s="47"/>
      <c r="C214" s="47"/>
      <c r="D214" s="47"/>
      <c r="E214" s="55"/>
      <c r="F214" s="55"/>
      <c r="G214" s="56"/>
      <c r="H214" s="50"/>
      <c r="I214" s="51"/>
      <c r="J214" s="51"/>
      <c r="K214" s="51"/>
      <c r="L214" s="51"/>
      <c r="M214" s="51"/>
      <c r="N214" s="65"/>
      <c r="O214" s="51"/>
      <c r="P214" s="52"/>
      <c r="Q214" s="52"/>
      <c r="R214" s="53"/>
      <c r="S214" s="53"/>
      <c r="T214" s="53"/>
    </row>
    <row r="215" spans="1:20" s="31" customFormat="1" x14ac:dyDescent="0.25">
      <c r="A215" s="61"/>
      <c r="B215" s="47"/>
      <c r="C215" s="47"/>
      <c r="D215" s="47"/>
      <c r="E215" s="55"/>
      <c r="F215" s="55"/>
      <c r="G215" s="56"/>
      <c r="H215" s="50"/>
      <c r="I215" s="51"/>
      <c r="J215" s="51"/>
      <c r="K215" s="51"/>
      <c r="L215" s="51"/>
      <c r="M215" s="51"/>
      <c r="N215" s="65"/>
      <c r="O215" s="51"/>
      <c r="P215" s="52"/>
      <c r="Q215" s="52"/>
      <c r="R215" s="53"/>
      <c r="S215" s="53"/>
      <c r="T215" s="53"/>
    </row>
    <row r="216" spans="1:20" s="31" customFormat="1" x14ac:dyDescent="0.25">
      <c r="A216" s="61"/>
      <c r="B216" s="47"/>
      <c r="C216" s="47"/>
      <c r="D216" s="47"/>
      <c r="E216" s="48"/>
      <c r="F216" s="48"/>
      <c r="G216" s="49"/>
      <c r="H216" s="50"/>
      <c r="I216" s="51"/>
      <c r="J216" s="51"/>
      <c r="K216" s="51"/>
      <c r="L216" s="51"/>
      <c r="M216" s="51"/>
      <c r="N216" s="65"/>
      <c r="O216" s="51"/>
      <c r="P216" s="52"/>
      <c r="Q216" s="52"/>
      <c r="R216" s="53"/>
      <c r="S216" s="53"/>
      <c r="T216" s="53"/>
    </row>
    <row r="217" spans="1:20" s="31" customFormat="1" x14ac:dyDescent="0.25">
      <c r="A217" s="54"/>
      <c r="B217" s="47"/>
      <c r="C217" s="47"/>
      <c r="D217" s="47"/>
      <c r="E217" s="48"/>
      <c r="F217" s="48"/>
      <c r="G217" s="49"/>
      <c r="H217" s="50"/>
      <c r="I217" s="51"/>
      <c r="J217" s="51"/>
      <c r="K217" s="51"/>
      <c r="L217" s="51"/>
      <c r="M217" s="51"/>
      <c r="N217" s="65"/>
      <c r="O217" s="51"/>
      <c r="P217" s="52"/>
      <c r="Q217" s="52"/>
      <c r="R217" s="53"/>
      <c r="S217" s="53"/>
      <c r="T217" s="53"/>
    </row>
    <row r="218" spans="1:20" s="31" customFormat="1" x14ac:dyDescent="0.25">
      <c r="A218" s="61"/>
      <c r="B218" s="47"/>
      <c r="C218" s="47"/>
      <c r="D218" s="47"/>
      <c r="E218" s="48"/>
      <c r="F218" s="48"/>
      <c r="G218" s="49"/>
      <c r="H218" s="50"/>
      <c r="I218" s="51"/>
      <c r="J218" s="51"/>
      <c r="K218" s="51"/>
      <c r="L218" s="51"/>
      <c r="M218" s="51"/>
      <c r="N218" s="65"/>
      <c r="O218" s="51"/>
      <c r="P218" s="52"/>
      <c r="Q218" s="52"/>
      <c r="R218" s="53"/>
      <c r="S218" s="53"/>
      <c r="T218" s="53"/>
    </row>
    <row r="219" spans="1:20" s="31" customFormat="1" x14ac:dyDescent="0.25">
      <c r="A219" s="61"/>
      <c r="B219" s="47"/>
      <c r="C219" s="47"/>
      <c r="D219" s="47"/>
      <c r="E219" s="48"/>
      <c r="F219" s="48"/>
      <c r="G219" s="49"/>
      <c r="H219" s="50"/>
      <c r="I219" s="51"/>
      <c r="J219" s="51"/>
      <c r="K219" s="51"/>
      <c r="L219" s="51"/>
      <c r="M219" s="51"/>
      <c r="N219" s="65"/>
      <c r="O219" s="51"/>
      <c r="P219" s="52"/>
      <c r="Q219" s="52"/>
      <c r="R219" s="53"/>
      <c r="S219" s="53"/>
      <c r="T219" s="53"/>
    </row>
    <row r="220" spans="1:20" s="31" customFormat="1" x14ac:dyDescent="0.25">
      <c r="A220" s="61"/>
      <c r="B220" s="47"/>
      <c r="C220" s="47"/>
      <c r="D220" s="47"/>
      <c r="E220" s="48"/>
      <c r="F220" s="66"/>
      <c r="G220" s="49"/>
      <c r="H220" s="50"/>
      <c r="I220" s="51"/>
      <c r="J220" s="51"/>
      <c r="K220" s="51"/>
      <c r="L220" s="51"/>
      <c r="M220" s="51"/>
      <c r="N220" s="65"/>
      <c r="O220" s="51"/>
      <c r="P220" s="52"/>
      <c r="Q220" s="52"/>
      <c r="R220" s="53"/>
      <c r="S220" s="53"/>
      <c r="T220" s="67"/>
    </row>
    <row r="221" spans="1:20" s="31" customFormat="1" x14ac:dyDescent="0.25">
      <c r="A221" s="61"/>
      <c r="B221" s="47"/>
      <c r="C221" s="47"/>
      <c r="D221" s="47"/>
      <c r="E221" s="48"/>
      <c r="F221" s="48"/>
      <c r="G221" s="49"/>
      <c r="H221" s="50"/>
      <c r="I221" s="51"/>
      <c r="J221" s="51"/>
      <c r="K221" s="51"/>
      <c r="L221" s="51"/>
      <c r="M221" s="51"/>
      <c r="N221" s="65"/>
      <c r="O221" s="51"/>
      <c r="P221" s="52"/>
      <c r="Q221" s="52"/>
      <c r="R221" s="53"/>
      <c r="S221" s="53"/>
      <c r="T221" s="53"/>
    </row>
    <row r="222" spans="1:20" s="31" customFormat="1" x14ac:dyDescent="0.25">
      <c r="A222" s="54"/>
      <c r="B222" s="47"/>
      <c r="C222" s="47"/>
      <c r="D222" s="47"/>
      <c r="E222" s="48"/>
      <c r="F222" s="48"/>
      <c r="G222" s="49"/>
      <c r="H222" s="50"/>
      <c r="I222" s="51"/>
      <c r="J222" s="51"/>
      <c r="K222" s="51"/>
      <c r="L222" s="51"/>
      <c r="M222" s="51"/>
      <c r="N222" s="65"/>
      <c r="O222" s="51"/>
      <c r="P222" s="52"/>
      <c r="Q222" s="52"/>
      <c r="R222" s="53"/>
      <c r="S222" s="53"/>
      <c r="T222" s="53"/>
    </row>
    <row r="223" spans="1:20" s="31" customFormat="1" x14ac:dyDescent="0.25">
      <c r="A223" s="61"/>
      <c r="B223" s="47"/>
      <c r="C223" s="47"/>
      <c r="D223" s="47"/>
      <c r="E223" s="48"/>
      <c r="F223" s="48"/>
      <c r="G223" s="49"/>
      <c r="H223" s="50"/>
      <c r="I223" s="51"/>
      <c r="J223" s="51"/>
      <c r="K223" s="51"/>
      <c r="L223" s="51"/>
      <c r="M223" s="51"/>
      <c r="N223" s="65"/>
      <c r="O223" s="51"/>
      <c r="P223" s="52"/>
      <c r="Q223" s="52"/>
      <c r="R223" s="53"/>
      <c r="S223" s="53"/>
      <c r="T223" s="53"/>
    </row>
    <row r="224" spans="1:20" s="31" customFormat="1" x14ac:dyDescent="0.25">
      <c r="A224" s="61"/>
      <c r="B224" s="47"/>
      <c r="C224" s="47"/>
      <c r="D224" s="47"/>
      <c r="E224" s="48"/>
      <c r="F224" s="48"/>
      <c r="G224" s="49"/>
      <c r="H224" s="50"/>
      <c r="I224" s="51"/>
      <c r="J224" s="51"/>
      <c r="K224" s="51"/>
      <c r="L224" s="51"/>
      <c r="M224" s="51"/>
      <c r="N224" s="65"/>
      <c r="O224" s="51"/>
      <c r="P224" s="52"/>
      <c r="Q224" s="52"/>
      <c r="R224" s="53"/>
      <c r="S224" s="53"/>
      <c r="T224" s="53"/>
    </row>
    <row r="225" spans="1:20" s="31" customFormat="1" x14ac:dyDescent="0.25">
      <c r="A225" s="61"/>
      <c r="B225" s="47"/>
      <c r="C225" s="47"/>
      <c r="D225" s="47"/>
      <c r="E225" s="48"/>
      <c r="F225" s="48"/>
      <c r="G225" s="49"/>
      <c r="H225" s="50"/>
      <c r="I225" s="51"/>
      <c r="J225" s="51"/>
      <c r="K225" s="51"/>
      <c r="L225" s="51"/>
      <c r="M225" s="51"/>
      <c r="N225" s="65"/>
      <c r="O225" s="51"/>
      <c r="P225" s="52"/>
      <c r="Q225" s="52"/>
      <c r="R225" s="53"/>
      <c r="S225" s="53"/>
      <c r="T225" s="53"/>
    </row>
    <row r="226" spans="1:20" x14ac:dyDescent="0.25">
      <c r="R226"/>
      <c r="S226"/>
      <c r="T226"/>
    </row>
    <row r="227" spans="1:20" x14ac:dyDescent="0.25">
      <c r="R227"/>
      <c r="S227"/>
      <c r="T227"/>
    </row>
    <row r="228" spans="1:20" x14ac:dyDescent="0.25">
      <c r="R228"/>
      <c r="S228"/>
      <c r="T228"/>
    </row>
    <row r="229" spans="1:20" x14ac:dyDescent="0.25">
      <c r="R229"/>
      <c r="S229"/>
      <c r="T229"/>
    </row>
    <row r="230" spans="1:20" x14ac:dyDescent="0.25">
      <c r="R230"/>
      <c r="S230"/>
      <c r="T230"/>
    </row>
    <row r="231" spans="1:20" x14ac:dyDescent="0.25">
      <c r="R231"/>
      <c r="S231"/>
      <c r="T231"/>
    </row>
    <row r="232" spans="1:20" x14ac:dyDescent="0.25">
      <c r="R232"/>
      <c r="S232"/>
      <c r="T232"/>
    </row>
    <row r="233" spans="1:20" x14ac:dyDescent="0.25">
      <c r="R233"/>
      <c r="S233"/>
      <c r="T233"/>
    </row>
    <row r="234" spans="1:20" x14ac:dyDescent="0.25">
      <c r="R234"/>
      <c r="S234"/>
      <c r="T234"/>
    </row>
    <row r="235" spans="1:20" x14ac:dyDescent="0.25">
      <c r="R235"/>
      <c r="S235"/>
      <c r="T235"/>
    </row>
    <row r="236" spans="1:20" x14ac:dyDescent="0.25">
      <c r="R236"/>
      <c r="S236"/>
      <c r="T236"/>
    </row>
    <row r="237" spans="1:20" x14ac:dyDescent="0.25">
      <c r="R237"/>
      <c r="S237"/>
      <c r="T237"/>
    </row>
    <row r="238" spans="1:20" x14ac:dyDescent="0.25">
      <c r="R238"/>
      <c r="S238"/>
      <c r="T238"/>
    </row>
    <row r="239" spans="1:20" x14ac:dyDescent="0.25">
      <c r="R239"/>
      <c r="S239"/>
      <c r="T239"/>
    </row>
    <row r="240" spans="1:20" x14ac:dyDescent="0.25">
      <c r="R240"/>
      <c r="S240"/>
      <c r="T240"/>
    </row>
    <row r="241" spans="18:20" x14ac:dyDescent="0.25">
      <c r="R241"/>
      <c r="S241"/>
      <c r="T241"/>
    </row>
    <row r="242" spans="18:20" x14ac:dyDescent="0.25">
      <c r="R242"/>
      <c r="S242"/>
      <c r="T242"/>
    </row>
    <row r="243" spans="18:20" x14ac:dyDescent="0.25">
      <c r="R243"/>
      <c r="S243"/>
      <c r="T243"/>
    </row>
    <row r="244" spans="18:20" x14ac:dyDescent="0.25">
      <c r="R244"/>
      <c r="S244"/>
      <c r="T244"/>
    </row>
    <row r="245" spans="18:20" x14ac:dyDescent="0.25">
      <c r="R245"/>
      <c r="S245"/>
      <c r="T245"/>
    </row>
    <row r="246" spans="18:20" x14ac:dyDescent="0.25">
      <c r="R246"/>
      <c r="S246"/>
      <c r="T246"/>
    </row>
    <row r="247" spans="18:20" x14ac:dyDescent="0.25">
      <c r="R247"/>
      <c r="S247"/>
      <c r="T247"/>
    </row>
    <row r="248" spans="18:20" x14ac:dyDescent="0.25">
      <c r="R248"/>
      <c r="S248"/>
      <c r="T248"/>
    </row>
    <row r="249" spans="18:20" x14ac:dyDescent="0.25">
      <c r="R249"/>
      <c r="S249"/>
      <c r="T249"/>
    </row>
    <row r="250" spans="18:20" x14ac:dyDescent="0.25">
      <c r="R250"/>
      <c r="S250"/>
      <c r="T250"/>
    </row>
    <row r="251" spans="18:20" x14ac:dyDescent="0.25">
      <c r="R251"/>
      <c r="S251"/>
      <c r="T251"/>
    </row>
    <row r="252" spans="18:20" x14ac:dyDescent="0.25">
      <c r="R252"/>
      <c r="S252"/>
      <c r="T252"/>
    </row>
    <row r="253" spans="18:20" x14ac:dyDescent="0.25">
      <c r="R253"/>
      <c r="S253"/>
      <c r="T253"/>
    </row>
    <row r="254" spans="18:20" x14ac:dyDescent="0.25">
      <c r="R254"/>
      <c r="S254"/>
      <c r="T254"/>
    </row>
    <row r="255" spans="18:20" x14ac:dyDescent="0.25">
      <c r="R255"/>
      <c r="S255"/>
      <c r="T255"/>
    </row>
    <row r="256" spans="18:20" x14ac:dyDescent="0.25">
      <c r="R256"/>
      <c r="S256"/>
      <c r="T256"/>
    </row>
    <row r="257" spans="18:20" x14ac:dyDescent="0.25">
      <c r="R257"/>
      <c r="S257"/>
      <c r="T257"/>
    </row>
    <row r="258" spans="18:20" x14ac:dyDescent="0.25">
      <c r="R258"/>
      <c r="S258"/>
      <c r="T258"/>
    </row>
    <row r="259" spans="18:20" x14ac:dyDescent="0.25">
      <c r="R259"/>
      <c r="S259"/>
      <c r="T259"/>
    </row>
    <row r="260" spans="18:20" x14ac:dyDescent="0.25">
      <c r="R260"/>
      <c r="S260"/>
      <c r="T260"/>
    </row>
    <row r="261" spans="18:20" x14ac:dyDescent="0.25">
      <c r="R261"/>
      <c r="S261"/>
      <c r="T261"/>
    </row>
    <row r="262" spans="18:20" x14ac:dyDescent="0.25">
      <c r="R262"/>
      <c r="S262"/>
      <c r="T262"/>
    </row>
    <row r="263" spans="18:20" x14ac:dyDescent="0.25">
      <c r="R263"/>
      <c r="S263"/>
      <c r="T263"/>
    </row>
    <row r="264" spans="18:20" x14ac:dyDescent="0.25">
      <c r="R264"/>
      <c r="S264"/>
      <c r="T264"/>
    </row>
    <row r="265" spans="18:20" x14ac:dyDescent="0.25">
      <c r="R265"/>
      <c r="S265"/>
      <c r="T265"/>
    </row>
    <row r="266" spans="18:20" x14ac:dyDescent="0.25">
      <c r="R266"/>
      <c r="S266"/>
      <c r="T266"/>
    </row>
    <row r="267" spans="18:20" x14ac:dyDescent="0.25">
      <c r="R267"/>
      <c r="S267"/>
      <c r="T267"/>
    </row>
    <row r="268" spans="18:20" x14ac:dyDescent="0.25">
      <c r="R268"/>
      <c r="S268"/>
      <c r="T268"/>
    </row>
    <row r="269" spans="18:20" x14ac:dyDescent="0.25">
      <c r="R269"/>
      <c r="S269"/>
      <c r="T269"/>
    </row>
    <row r="270" spans="18:20" x14ac:dyDescent="0.25">
      <c r="R270"/>
      <c r="S270"/>
      <c r="T270"/>
    </row>
    <row r="271" spans="18:20" x14ac:dyDescent="0.25">
      <c r="R271"/>
      <c r="S271"/>
      <c r="T271"/>
    </row>
    <row r="272" spans="18:20" x14ac:dyDescent="0.25">
      <c r="R272"/>
      <c r="S272"/>
      <c r="T272"/>
    </row>
    <row r="273" spans="18:20" x14ac:dyDescent="0.25">
      <c r="R273"/>
      <c r="S273"/>
      <c r="T273"/>
    </row>
    <row r="274" spans="18:20" x14ac:dyDescent="0.25">
      <c r="R274"/>
      <c r="S274"/>
      <c r="T274"/>
    </row>
    <row r="275" spans="18:20" x14ac:dyDescent="0.25">
      <c r="R275"/>
      <c r="S275"/>
      <c r="T275"/>
    </row>
    <row r="276" spans="18:20" x14ac:dyDescent="0.25">
      <c r="R276"/>
      <c r="S276"/>
      <c r="T276"/>
    </row>
    <row r="277" spans="18:20" x14ac:dyDescent="0.25">
      <c r="R277"/>
      <c r="S277"/>
      <c r="T277"/>
    </row>
    <row r="278" spans="18:20" x14ac:dyDescent="0.25">
      <c r="R278"/>
      <c r="S278"/>
      <c r="T278"/>
    </row>
    <row r="279" spans="18:20" x14ac:dyDescent="0.25">
      <c r="R279"/>
      <c r="S279"/>
      <c r="T279"/>
    </row>
    <row r="280" spans="18:20" x14ac:dyDescent="0.25">
      <c r="R280"/>
      <c r="S280"/>
      <c r="T280"/>
    </row>
    <row r="281" spans="18:20" x14ac:dyDescent="0.25">
      <c r="R281"/>
      <c r="S281"/>
      <c r="T281"/>
    </row>
    <row r="282" spans="18:20" x14ac:dyDescent="0.25">
      <c r="R282"/>
      <c r="S282"/>
      <c r="T282"/>
    </row>
    <row r="283" spans="18:20" x14ac:dyDescent="0.25">
      <c r="R283"/>
      <c r="S283"/>
      <c r="T283"/>
    </row>
    <row r="284" spans="18:20" x14ac:dyDescent="0.25">
      <c r="R284"/>
      <c r="S284"/>
      <c r="T284"/>
    </row>
    <row r="285" spans="18:20" x14ac:dyDescent="0.25">
      <c r="R285"/>
      <c r="S285"/>
      <c r="T285"/>
    </row>
    <row r="286" spans="18:20" x14ac:dyDescent="0.25">
      <c r="R286"/>
      <c r="S286"/>
      <c r="T286"/>
    </row>
    <row r="287" spans="18:20" x14ac:dyDescent="0.25">
      <c r="R287"/>
      <c r="S287"/>
      <c r="T287"/>
    </row>
    <row r="288" spans="18:20" x14ac:dyDescent="0.25">
      <c r="R288"/>
      <c r="S288"/>
      <c r="T288"/>
    </row>
    <row r="289" spans="18:20" x14ac:dyDescent="0.25">
      <c r="R289"/>
      <c r="S289"/>
      <c r="T289"/>
    </row>
    <row r="290" spans="18:20" x14ac:dyDescent="0.25">
      <c r="R290"/>
      <c r="S290"/>
      <c r="T290"/>
    </row>
    <row r="291" spans="18:20" x14ac:dyDescent="0.25">
      <c r="R291"/>
      <c r="S291"/>
      <c r="T291"/>
    </row>
    <row r="292" spans="18:20" x14ac:dyDescent="0.25">
      <c r="R292"/>
      <c r="S292"/>
      <c r="T292"/>
    </row>
    <row r="293" spans="18:20" x14ac:dyDescent="0.25">
      <c r="R293"/>
      <c r="S293"/>
      <c r="T293"/>
    </row>
    <row r="294" spans="18:20" x14ac:dyDescent="0.25">
      <c r="R294"/>
      <c r="S294"/>
      <c r="T294"/>
    </row>
    <row r="295" spans="18:20" x14ac:dyDescent="0.25">
      <c r="R295"/>
      <c r="S295"/>
      <c r="T295"/>
    </row>
    <row r="296" spans="18:20" x14ac:dyDescent="0.25">
      <c r="R296"/>
      <c r="S296"/>
      <c r="T296"/>
    </row>
    <row r="297" spans="18:20" x14ac:dyDescent="0.25">
      <c r="R297"/>
      <c r="S297"/>
      <c r="T297"/>
    </row>
    <row r="298" spans="18:20" x14ac:dyDescent="0.25">
      <c r="R298"/>
      <c r="S298"/>
      <c r="T298"/>
    </row>
    <row r="299" spans="18:20" x14ac:dyDescent="0.25">
      <c r="R299"/>
      <c r="S299"/>
      <c r="T299"/>
    </row>
    <row r="300" spans="18:20" x14ac:dyDescent="0.25">
      <c r="R300"/>
      <c r="S300"/>
      <c r="T300"/>
    </row>
    <row r="301" spans="18:20" x14ac:dyDescent="0.25">
      <c r="R301"/>
      <c r="S301"/>
      <c r="T301"/>
    </row>
    <row r="302" spans="18:20" x14ac:dyDescent="0.25">
      <c r="R302"/>
      <c r="S302"/>
      <c r="T302"/>
    </row>
    <row r="303" spans="18:20" x14ac:dyDescent="0.25">
      <c r="R303"/>
      <c r="S303"/>
      <c r="T303"/>
    </row>
    <row r="304" spans="18:20" x14ac:dyDescent="0.25">
      <c r="R304"/>
      <c r="S304"/>
      <c r="T304"/>
    </row>
    <row r="305" spans="18:20" x14ac:dyDescent="0.25">
      <c r="R305"/>
      <c r="S305"/>
      <c r="T305"/>
    </row>
    <row r="306" spans="18:20" x14ac:dyDescent="0.25">
      <c r="R306"/>
      <c r="S306"/>
      <c r="T306"/>
    </row>
    <row r="307" spans="18:20" x14ac:dyDescent="0.25">
      <c r="R307"/>
      <c r="S307"/>
      <c r="T307"/>
    </row>
    <row r="308" spans="18:20" x14ac:dyDescent="0.25">
      <c r="R308"/>
      <c r="S308"/>
      <c r="T308"/>
    </row>
    <row r="309" spans="18:20" x14ac:dyDescent="0.25">
      <c r="R309"/>
      <c r="S309"/>
      <c r="T309"/>
    </row>
    <row r="310" spans="18:20" x14ac:dyDescent="0.25">
      <c r="R310"/>
      <c r="S310"/>
      <c r="T310"/>
    </row>
    <row r="311" spans="18:20" x14ac:dyDescent="0.25">
      <c r="R311"/>
      <c r="S311"/>
      <c r="T311"/>
    </row>
    <row r="312" spans="18:20" x14ac:dyDescent="0.25">
      <c r="R312"/>
      <c r="S312"/>
      <c r="T312"/>
    </row>
    <row r="313" spans="18:20" x14ac:dyDescent="0.25">
      <c r="R313"/>
      <c r="S313"/>
      <c r="T313"/>
    </row>
    <row r="314" spans="18:20" x14ac:dyDescent="0.25">
      <c r="R314"/>
      <c r="S314"/>
      <c r="T314"/>
    </row>
    <row r="315" spans="18:20" x14ac:dyDescent="0.25">
      <c r="R315"/>
      <c r="S315"/>
      <c r="T315"/>
    </row>
    <row r="316" spans="18:20" x14ac:dyDescent="0.25">
      <c r="R316"/>
      <c r="S316"/>
      <c r="T316"/>
    </row>
    <row r="317" spans="18:20" x14ac:dyDescent="0.25">
      <c r="R317"/>
      <c r="S317"/>
      <c r="T317"/>
    </row>
    <row r="318" spans="18:20" x14ac:dyDescent="0.25">
      <c r="R318"/>
      <c r="S318"/>
      <c r="T318"/>
    </row>
    <row r="319" spans="18:20" x14ac:dyDescent="0.25">
      <c r="R319"/>
      <c r="S319"/>
      <c r="T319"/>
    </row>
    <row r="320" spans="18:20" x14ac:dyDescent="0.25">
      <c r="R320"/>
      <c r="S320"/>
      <c r="T320"/>
    </row>
    <row r="321" spans="18:20" x14ac:dyDescent="0.25">
      <c r="R321"/>
      <c r="S321"/>
      <c r="T321"/>
    </row>
    <row r="322" spans="18:20" x14ac:dyDescent="0.25">
      <c r="R322"/>
      <c r="S322"/>
      <c r="T322"/>
    </row>
    <row r="323" spans="18:20" x14ac:dyDescent="0.25">
      <c r="R323"/>
      <c r="S323"/>
      <c r="T323"/>
    </row>
    <row r="324" spans="18:20" x14ac:dyDescent="0.25">
      <c r="R324"/>
      <c r="S324"/>
      <c r="T324"/>
    </row>
    <row r="325" spans="18:20" x14ac:dyDescent="0.25">
      <c r="R325"/>
      <c r="S325"/>
      <c r="T325"/>
    </row>
    <row r="326" spans="18:20" x14ac:dyDescent="0.25">
      <c r="R326"/>
      <c r="S326"/>
      <c r="T326"/>
    </row>
    <row r="327" spans="18:20" x14ac:dyDescent="0.25">
      <c r="R327"/>
      <c r="S327"/>
      <c r="T327"/>
    </row>
    <row r="328" spans="18:20" x14ac:dyDescent="0.25">
      <c r="R328"/>
      <c r="S328"/>
      <c r="T328"/>
    </row>
    <row r="329" spans="18:20" x14ac:dyDescent="0.25">
      <c r="R329"/>
      <c r="S329"/>
      <c r="T329"/>
    </row>
    <row r="330" spans="18:20" x14ac:dyDescent="0.25">
      <c r="R330"/>
      <c r="S330"/>
      <c r="T330"/>
    </row>
    <row r="331" spans="18:20" x14ac:dyDescent="0.25">
      <c r="R331"/>
      <c r="S331"/>
      <c r="T331"/>
    </row>
    <row r="332" spans="18:20" x14ac:dyDescent="0.25">
      <c r="R332"/>
      <c r="S332"/>
      <c r="T332"/>
    </row>
    <row r="333" spans="18:20" x14ac:dyDescent="0.25">
      <c r="R333"/>
      <c r="S333"/>
      <c r="T333"/>
    </row>
    <row r="334" spans="18:20" x14ac:dyDescent="0.25">
      <c r="R334"/>
      <c r="S334"/>
      <c r="T334"/>
    </row>
    <row r="335" spans="18:20" x14ac:dyDescent="0.25">
      <c r="R335"/>
      <c r="S335"/>
      <c r="T335"/>
    </row>
    <row r="336" spans="18:20" x14ac:dyDescent="0.25">
      <c r="R336"/>
      <c r="S336"/>
      <c r="T336"/>
    </row>
    <row r="337" spans="18:20" x14ac:dyDescent="0.25">
      <c r="R337"/>
      <c r="S337"/>
      <c r="T337"/>
    </row>
    <row r="338" spans="18:20" x14ac:dyDescent="0.25">
      <c r="R338"/>
      <c r="S338"/>
      <c r="T338"/>
    </row>
    <row r="339" spans="18:20" x14ac:dyDescent="0.25">
      <c r="R339"/>
      <c r="S339"/>
      <c r="T339"/>
    </row>
    <row r="340" spans="18:20" x14ac:dyDescent="0.25">
      <c r="R340"/>
      <c r="S340"/>
      <c r="T340"/>
    </row>
    <row r="341" spans="18:20" x14ac:dyDescent="0.25">
      <c r="R341"/>
      <c r="S341"/>
      <c r="T341"/>
    </row>
    <row r="342" spans="18:20" x14ac:dyDescent="0.25">
      <c r="R342"/>
      <c r="S342"/>
      <c r="T342"/>
    </row>
    <row r="343" spans="18:20" x14ac:dyDescent="0.25">
      <c r="R343"/>
      <c r="S343"/>
      <c r="T343"/>
    </row>
    <row r="344" spans="18:20" x14ac:dyDescent="0.25">
      <c r="R344"/>
      <c r="S344"/>
      <c r="T344"/>
    </row>
    <row r="345" spans="18:20" x14ac:dyDescent="0.25">
      <c r="R345"/>
      <c r="S345"/>
      <c r="T345"/>
    </row>
    <row r="346" spans="18:20" x14ac:dyDescent="0.25">
      <c r="R346"/>
      <c r="S346"/>
      <c r="T346"/>
    </row>
    <row r="347" spans="18:20" x14ac:dyDescent="0.25">
      <c r="R347"/>
      <c r="S347"/>
      <c r="T347"/>
    </row>
    <row r="348" spans="18:20" x14ac:dyDescent="0.25">
      <c r="R348"/>
      <c r="S348"/>
      <c r="T348"/>
    </row>
    <row r="349" spans="18:20" x14ac:dyDescent="0.25">
      <c r="R349"/>
      <c r="S349"/>
      <c r="T349"/>
    </row>
    <row r="350" spans="18:20" x14ac:dyDescent="0.25">
      <c r="R350"/>
      <c r="S350"/>
      <c r="T350"/>
    </row>
    <row r="351" spans="18:20" x14ac:dyDescent="0.25">
      <c r="R351"/>
      <c r="S351"/>
      <c r="T351"/>
    </row>
    <row r="352" spans="18:20" x14ac:dyDescent="0.25">
      <c r="R352"/>
      <c r="S352"/>
      <c r="T352"/>
    </row>
    <row r="353" spans="18:20" x14ac:dyDescent="0.25">
      <c r="R353"/>
      <c r="S353"/>
      <c r="T353"/>
    </row>
    <row r="354" spans="18:20" x14ac:dyDescent="0.25">
      <c r="R354"/>
      <c r="S354"/>
      <c r="T354"/>
    </row>
    <row r="355" spans="18:20" x14ac:dyDescent="0.25">
      <c r="R355"/>
      <c r="S355"/>
      <c r="T355"/>
    </row>
    <row r="356" spans="18:20" x14ac:dyDescent="0.25">
      <c r="R356"/>
      <c r="S356"/>
      <c r="T356"/>
    </row>
    <row r="357" spans="18:20" x14ac:dyDescent="0.25">
      <c r="R357"/>
      <c r="S357"/>
      <c r="T357"/>
    </row>
    <row r="358" spans="18:20" x14ac:dyDescent="0.25">
      <c r="R358"/>
      <c r="S358"/>
      <c r="T358"/>
    </row>
    <row r="359" spans="18:20" x14ac:dyDescent="0.25">
      <c r="R359"/>
      <c r="S359"/>
      <c r="T359"/>
    </row>
    <row r="360" spans="18:20" x14ac:dyDescent="0.25">
      <c r="R360"/>
      <c r="S360"/>
      <c r="T360"/>
    </row>
    <row r="361" spans="18:20" x14ac:dyDescent="0.25">
      <c r="R361"/>
      <c r="S361"/>
      <c r="T361"/>
    </row>
    <row r="362" spans="18:20" x14ac:dyDescent="0.25">
      <c r="R362"/>
      <c r="S362"/>
      <c r="T362"/>
    </row>
    <row r="363" spans="18:20" x14ac:dyDescent="0.25">
      <c r="R363"/>
      <c r="S363"/>
      <c r="T363"/>
    </row>
    <row r="364" spans="18:20" x14ac:dyDescent="0.25">
      <c r="R364"/>
      <c r="S364"/>
      <c r="T364"/>
    </row>
    <row r="365" spans="18:20" x14ac:dyDescent="0.25">
      <c r="R365"/>
      <c r="S365"/>
      <c r="T365"/>
    </row>
    <row r="366" spans="18:20" x14ac:dyDescent="0.25">
      <c r="R366"/>
      <c r="S366"/>
      <c r="T366"/>
    </row>
    <row r="367" spans="18:20" x14ac:dyDescent="0.25">
      <c r="R367"/>
      <c r="S367"/>
      <c r="T367"/>
    </row>
    <row r="368" spans="18:20" x14ac:dyDescent="0.25">
      <c r="R368"/>
      <c r="S368"/>
      <c r="T368"/>
    </row>
    <row r="369" spans="4:22" x14ac:dyDescent="0.25">
      <c r="R369"/>
      <c r="S369"/>
      <c r="T369"/>
    </row>
    <row r="370" spans="4:22" x14ac:dyDescent="0.25">
      <c r="R370"/>
      <c r="S370"/>
      <c r="T370"/>
    </row>
    <row r="371" spans="4:22" x14ac:dyDescent="0.25">
      <c r="R371"/>
      <c r="S371"/>
      <c r="T371"/>
    </row>
    <row r="372" spans="4:22" x14ac:dyDescent="0.25">
      <c r="R372"/>
      <c r="S372"/>
      <c r="T372"/>
    </row>
    <row r="373" spans="4:22" x14ac:dyDescent="0.25">
      <c r="R373"/>
      <c r="S373"/>
      <c r="T373"/>
    </row>
    <row r="374" spans="4:22" x14ac:dyDescent="0.25">
      <c r="R374"/>
      <c r="S374"/>
      <c r="T374"/>
    </row>
    <row r="375" spans="4:22" x14ac:dyDescent="0.25">
      <c r="R375"/>
      <c r="S375"/>
      <c r="T375"/>
    </row>
    <row r="376" spans="4:22" x14ac:dyDescent="0.25">
      <c r="R376"/>
      <c r="S376"/>
      <c r="T376"/>
    </row>
    <row r="381" spans="4:22" x14ac:dyDescent="0.25">
      <c r="D381" s="3"/>
      <c r="E381" s="4"/>
      <c r="F381" s="4"/>
      <c r="G381" s="4"/>
    </row>
    <row r="382" spans="4:22" x14ac:dyDescent="0.25">
      <c r="D382" s="3"/>
      <c r="E382" s="4"/>
      <c r="F382" s="4"/>
      <c r="G382" s="4"/>
    </row>
    <row r="383" spans="4:22" x14ac:dyDescent="0.25">
      <c r="D383" s="3"/>
      <c r="E383" s="4"/>
      <c r="F383" s="4"/>
      <c r="G383" s="4"/>
    </row>
    <row r="384" spans="4:22" x14ac:dyDescent="0.25">
      <c r="D384" s="3"/>
      <c r="E384" s="4"/>
      <c r="F384" s="4"/>
      <c r="G384" s="4"/>
      <c r="V384" t="s">
        <v>23</v>
      </c>
    </row>
    <row r="385" spans="4:8" x14ac:dyDescent="0.25">
      <c r="D385" s="3"/>
      <c r="E385" s="4"/>
      <c r="F385" s="4"/>
      <c r="G385" s="4"/>
      <c r="H385" s="4"/>
    </row>
    <row r="386" spans="4:8" x14ac:dyDescent="0.25">
      <c r="D386" s="3"/>
      <c r="E386" s="4"/>
      <c r="F386" s="4"/>
      <c r="G386" s="4"/>
    </row>
  </sheetData>
  <mergeCells count="1">
    <mergeCell ref="A1:T1"/>
  </mergeCells>
  <phoneticPr fontId="12" type="noConversion"/>
  <conditionalFormatting sqref="G2:G225">
    <cfRule type="duplicateValues" dxfId="20" priority="12"/>
  </conditionalFormatting>
  <dataValidations count="3">
    <dataValidation type="decimal" allowBlank="1" showInputMessage="1" showErrorMessage="1" sqref="N29:N35 N4:N15">
      <formula1>0</formula1>
      <formula2>10000.99</formula2>
    </dataValidation>
    <dataValidation type="decimal" allowBlank="1" showInputMessage="1" showErrorMessage="1" sqref="T157 R4:T15 R45:T49 R35:T35 R29:T32 R33:S34">
      <formula1>0</formula1>
      <formula2>100000000</formula2>
    </dataValidation>
    <dataValidation type="whole" allowBlank="1" showInputMessage="1" showErrorMessage="1" errorTitle="Sólo numero enteros" error="Sólo números enteros" sqref="H71:M78 H29:M35 H4:M15 H43:M51">
      <formula1>0</formula1>
      <formula2>100</formula2>
    </dataValidation>
  </dataValidations>
  <pageMargins left="0.7" right="0.7" top="0.75" bottom="0.75" header="0.3" footer="0.3"/>
  <pageSetup paperSize="9" orientation="portrait" horizontalDpi="4294967295" verticalDpi="4294967295"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[1]Breakdown!#REF!</xm:f>
          </x14:formula1>
          <xm:sqref>O4:O15 O35 O29:O32</xm:sqref>
        </x14:dataValidation>
        <x14:dataValidation type="list" allowBlank="1" showInputMessage="1" showErrorMessage="1">
          <x14:formula1>
            <xm:f>[3]Breakdown!#REF!</xm:f>
          </x14:formula1>
          <xm:sqref>O71:O78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zoomScaleNormal="100" workbookViewId="0">
      <selection activeCell="I18" sqref="I18"/>
    </sheetView>
  </sheetViews>
  <sheetFormatPr baseColWidth="10" defaultRowHeight="15" x14ac:dyDescent="0.25"/>
  <cols>
    <col min="1" max="1" width="23.42578125" style="11" customWidth="1"/>
    <col min="2" max="2" width="17.5703125" style="11" bestFit="1" customWidth="1"/>
    <col min="3" max="3" width="24.42578125" style="11" bestFit="1" customWidth="1"/>
    <col min="4" max="4" width="24.7109375" style="11" bestFit="1" customWidth="1"/>
    <col min="5" max="5" width="22.5703125" style="11" bestFit="1" customWidth="1"/>
    <col min="6" max="6" width="22.42578125" style="11" bestFit="1" customWidth="1"/>
    <col min="7" max="12" width="11.5703125" style="11"/>
    <col min="13" max="13" width="21.5703125" style="12" customWidth="1"/>
    <col min="14" max="14" width="18.5703125" style="12" customWidth="1"/>
    <col min="21" max="21" width="11.85546875" bestFit="1" customWidth="1"/>
  </cols>
  <sheetData>
    <row r="1" spans="1:17" ht="21" x14ac:dyDescent="0.35">
      <c r="A1" s="261" t="s">
        <v>30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x14ac:dyDescent="0.25">
      <c r="A2" s="91" t="s">
        <v>0</v>
      </c>
      <c r="B2" s="91" t="s">
        <v>1</v>
      </c>
      <c r="C2" s="91" t="s">
        <v>2</v>
      </c>
      <c r="D2" s="91" t="s">
        <v>3</v>
      </c>
      <c r="E2" s="91" t="s">
        <v>4</v>
      </c>
      <c r="F2" s="71" t="s">
        <v>5</v>
      </c>
      <c r="G2" s="71" t="s">
        <v>6</v>
      </c>
      <c r="H2" s="71" t="s">
        <v>7</v>
      </c>
      <c r="I2" s="71" t="s">
        <v>8</v>
      </c>
      <c r="J2" s="71" t="s">
        <v>9</v>
      </c>
      <c r="K2" s="91" t="s">
        <v>10</v>
      </c>
      <c r="L2" s="91" t="s">
        <v>22</v>
      </c>
      <c r="M2" s="92" t="s">
        <v>12</v>
      </c>
      <c r="N2" s="92" t="s">
        <v>13</v>
      </c>
    </row>
    <row r="3" spans="1:17" s="41" customFormat="1" x14ac:dyDescent="0.25">
      <c r="A3" s="1" t="s">
        <v>33</v>
      </c>
      <c r="B3" s="1" t="s">
        <v>144</v>
      </c>
      <c r="C3" s="1" t="s">
        <v>145</v>
      </c>
      <c r="D3" s="18" t="s">
        <v>196</v>
      </c>
      <c r="E3" s="18">
        <v>14</v>
      </c>
      <c r="F3" s="6"/>
      <c r="G3" s="6"/>
      <c r="H3" s="6">
        <v>3</v>
      </c>
      <c r="I3" s="6"/>
      <c r="J3" s="6">
        <v>8</v>
      </c>
      <c r="K3" s="6">
        <v>6</v>
      </c>
      <c r="L3" s="6">
        <v>274.89999999999998</v>
      </c>
      <c r="M3" s="19">
        <v>1510709.9</v>
      </c>
      <c r="N3" s="19">
        <v>54688.03</v>
      </c>
    </row>
    <row r="4" spans="1:17" x14ac:dyDescent="0.25">
      <c r="A4" s="1" t="s">
        <v>33</v>
      </c>
      <c r="B4" s="1" t="s">
        <v>144</v>
      </c>
      <c r="C4" s="1" t="s">
        <v>145</v>
      </c>
      <c r="D4" s="18" t="s">
        <v>197</v>
      </c>
      <c r="E4" s="18">
        <v>4</v>
      </c>
      <c r="F4" s="6"/>
      <c r="G4" s="6"/>
      <c r="H4" s="6">
        <v>3</v>
      </c>
      <c r="I4" s="6"/>
      <c r="J4" s="6"/>
      <c r="K4" s="6">
        <v>3</v>
      </c>
      <c r="L4" s="6">
        <v>0.76</v>
      </c>
      <c r="M4" s="19">
        <v>9407.2099999999991</v>
      </c>
      <c r="N4" s="19">
        <v>658.51</v>
      </c>
    </row>
    <row r="5" spans="1:17" s="68" customFormat="1" x14ac:dyDescent="0.25">
      <c r="A5" s="1" t="s">
        <v>33</v>
      </c>
      <c r="B5" s="1" t="s">
        <v>144</v>
      </c>
      <c r="C5" s="1" t="s">
        <v>145</v>
      </c>
      <c r="D5" s="18" t="s">
        <v>198</v>
      </c>
      <c r="E5" s="18">
        <v>3</v>
      </c>
      <c r="F5" s="6"/>
      <c r="G5" s="6"/>
      <c r="H5" s="6">
        <v>2</v>
      </c>
      <c r="I5" s="6"/>
      <c r="J5" s="6"/>
      <c r="K5" s="6">
        <v>2</v>
      </c>
      <c r="L5" s="6">
        <v>0.2</v>
      </c>
      <c r="M5" s="19">
        <v>6285.78</v>
      </c>
      <c r="N5" s="19">
        <v>440.01</v>
      </c>
      <c r="O5" s="244"/>
      <c r="P5" s="244"/>
    </row>
    <row r="6" spans="1:17" x14ac:dyDescent="0.25">
      <c r="A6" s="1" t="s">
        <v>33</v>
      </c>
      <c r="B6" s="1" t="s">
        <v>144</v>
      </c>
      <c r="C6" s="1" t="s">
        <v>145</v>
      </c>
      <c r="D6" s="18" t="s">
        <v>199</v>
      </c>
      <c r="E6" s="18">
        <v>1</v>
      </c>
      <c r="F6" s="6">
        <v>1</v>
      </c>
      <c r="G6" s="6"/>
      <c r="H6" s="6"/>
      <c r="I6" s="6"/>
      <c r="J6" s="6"/>
      <c r="K6" s="6">
        <v>1</v>
      </c>
      <c r="L6" s="6">
        <v>2.09</v>
      </c>
      <c r="M6" s="19">
        <v>24164.080000000002</v>
      </c>
      <c r="N6" s="19">
        <v>1449.84</v>
      </c>
    </row>
    <row r="7" spans="1:17" x14ac:dyDescent="0.25">
      <c r="A7" s="1" t="s">
        <v>33</v>
      </c>
      <c r="B7" s="1" t="s">
        <v>144</v>
      </c>
      <c r="C7" s="1" t="s">
        <v>145</v>
      </c>
      <c r="D7" s="18" t="s">
        <v>200</v>
      </c>
      <c r="E7" s="18">
        <v>2</v>
      </c>
      <c r="F7" s="6"/>
      <c r="G7" s="6"/>
      <c r="H7" s="6">
        <v>2</v>
      </c>
      <c r="I7" s="6"/>
      <c r="J7" s="6"/>
      <c r="K7" s="6">
        <v>2</v>
      </c>
      <c r="L7" s="6">
        <v>4.12</v>
      </c>
      <c r="M7" s="19">
        <v>28065.24</v>
      </c>
      <c r="N7" s="19">
        <v>1964.57</v>
      </c>
    </row>
    <row r="8" spans="1:17" s="31" customFormat="1" x14ac:dyDescent="0.25">
      <c r="A8" s="1" t="s">
        <v>33</v>
      </c>
      <c r="B8" s="1" t="s">
        <v>309</v>
      </c>
      <c r="C8" s="1" t="s">
        <v>315</v>
      </c>
      <c r="D8" s="18" t="s">
        <v>196</v>
      </c>
      <c r="E8" s="18">
        <v>2</v>
      </c>
      <c r="F8" s="6"/>
      <c r="G8" s="6">
        <v>2</v>
      </c>
      <c r="H8" s="6"/>
      <c r="I8" s="6"/>
      <c r="J8" s="6"/>
      <c r="K8" s="6">
        <v>2</v>
      </c>
      <c r="L8" s="102">
        <v>85.4</v>
      </c>
      <c r="M8" s="19">
        <v>205278.56</v>
      </c>
      <c r="N8" s="19">
        <v>14369.5</v>
      </c>
    </row>
    <row r="9" spans="1:17" s="31" customFormat="1" x14ac:dyDescent="0.25">
      <c r="A9" s="1" t="s">
        <v>33</v>
      </c>
      <c r="B9" s="1" t="s">
        <v>688</v>
      </c>
      <c r="C9" s="1" t="s">
        <v>687</v>
      </c>
      <c r="D9" s="23" t="s">
        <v>196</v>
      </c>
      <c r="E9" s="23">
        <v>1</v>
      </c>
      <c r="F9" s="6"/>
      <c r="G9" s="6">
        <v>1</v>
      </c>
      <c r="H9" s="6"/>
      <c r="I9" s="6"/>
      <c r="J9" s="6"/>
      <c r="K9" s="6">
        <v>1</v>
      </c>
      <c r="L9" s="6">
        <v>20</v>
      </c>
      <c r="M9" s="69">
        <v>46677.599999999999</v>
      </c>
      <c r="N9" s="69">
        <v>3267.43</v>
      </c>
    </row>
    <row r="10" spans="1:17" s="31" customFormat="1" x14ac:dyDescent="0.25">
      <c r="A10" s="1" t="s">
        <v>33</v>
      </c>
      <c r="B10" s="1" t="s">
        <v>688</v>
      </c>
      <c r="C10" s="1" t="s">
        <v>711</v>
      </c>
      <c r="D10" s="23" t="s">
        <v>196</v>
      </c>
      <c r="E10" s="23">
        <v>3</v>
      </c>
      <c r="F10" s="6"/>
      <c r="G10" s="6">
        <v>1</v>
      </c>
      <c r="H10" s="6"/>
      <c r="I10" s="6"/>
      <c r="J10" s="6">
        <v>2</v>
      </c>
      <c r="K10" s="6">
        <v>1</v>
      </c>
      <c r="L10" s="6">
        <v>70.599999999999994</v>
      </c>
      <c r="M10" s="19">
        <v>164771.93</v>
      </c>
      <c r="N10" s="19">
        <v>11534.04</v>
      </c>
    </row>
    <row r="11" spans="1:17" s="31" customFormat="1" x14ac:dyDescent="0.25">
      <c r="A11" s="1" t="s">
        <v>33</v>
      </c>
      <c r="B11" s="1" t="s">
        <v>259</v>
      </c>
      <c r="C11" s="1" t="s">
        <v>260</v>
      </c>
      <c r="D11" s="18" t="s">
        <v>913</v>
      </c>
      <c r="E11" s="18">
        <v>1</v>
      </c>
      <c r="F11" s="6"/>
      <c r="G11" s="6"/>
      <c r="H11" s="6">
        <v>1</v>
      </c>
      <c r="I11" s="6"/>
      <c r="J11" s="6"/>
      <c r="K11" s="6">
        <v>1</v>
      </c>
      <c r="L11" s="6">
        <v>0.5</v>
      </c>
      <c r="M11" s="19">
        <v>2851.86</v>
      </c>
      <c r="N11" s="19">
        <v>171.11</v>
      </c>
    </row>
    <row r="12" spans="1:17" s="31" customFormat="1" x14ac:dyDescent="0.25">
      <c r="A12" s="1" t="s">
        <v>33</v>
      </c>
      <c r="B12" s="1" t="s">
        <v>259</v>
      </c>
      <c r="C12" s="1" t="s">
        <v>260</v>
      </c>
      <c r="D12" s="18" t="s">
        <v>914</v>
      </c>
      <c r="E12" s="18">
        <v>1</v>
      </c>
      <c r="F12" s="6"/>
      <c r="G12" s="6"/>
      <c r="H12" s="6">
        <v>1</v>
      </c>
      <c r="I12" s="6"/>
      <c r="J12" s="6"/>
      <c r="K12" s="6">
        <v>1</v>
      </c>
      <c r="L12" s="6">
        <v>0.5</v>
      </c>
      <c r="M12" s="19">
        <v>1599.3</v>
      </c>
      <c r="N12" s="19">
        <v>111.95</v>
      </c>
    </row>
    <row r="13" spans="1:17" s="31" customFormat="1" x14ac:dyDescent="0.25">
      <c r="A13"/>
      <c r="B13" s="3"/>
      <c r="C13" s="4"/>
      <c r="D13" s="4"/>
      <c r="E13" s="4"/>
      <c r="F13" s="28"/>
      <c r="G13" s="28"/>
      <c r="H13" s="28"/>
      <c r="I13" s="28"/>
      <c r="J13" s="28"/>
      <c r="K13" s="28"/>
      <c r="L13" s="28"/>
      <c r="M13" s="30"/>
      <c r="N13" s="30"/>
    </row>
    <row r="14" spans="1:17" s="31" customFormat="1" x14ac:dyDescent="0.25">
      <c r="A14"/>
      <c r="B14" s="3"/>
      <c r="C14" s="4"/>
      <c r="D14" s="4"/>
      <c r="E14" s="4"/>
      <c r="F14" s="28"/>
      <c r="G14" s="28"/>
      <c r="H14" s="28"/>
      <c r="I14" s="28"/>
      <c r="J14" s="28"/>
      <c r="K14" s="28"/>
      <c r="L14" s="28"/>
      <c r="M14" s="30"/>
      <c r="N14" s="30"/>
    </row>
    <row r="15" spans="1:17" s="31" customFormat="1" x14ac:dyDescent="0.25">
      <c r="A15"/>
      <c r="B15" s="264" t="s">
        <v>1213</v>
      </c>
      <c r="C15" s="209" t="s">
        <v>1215</v>
      </c>
      <c r="D15" s="209" t="s">
        <v>1218</v>
      </c>
      <c r="E15" s="209" t="s">
        <v>1217</v>
      </c>
      <c r="F15" s="209" t="s">
        <v>1219</v>
      </c>
      <c r="G15" s="28"/>
      <c r="H15" s="28"/>
      <c r="I15" s="28"/>
      <c r="J15" s="28"/>
      <c r="K15" s="28"/>
      <c r="L15" s="28"/>
      <c r="M15" s="30"/>
      <c r="N15" s="30"/>
    </row>
    <row r="16" spans="1:17" s="31" customFormat="1" x14ac:dyDescent="0.25">
      <c r="B16" s="210" t="s">
        <v>144</v>
      </c>
      <c r="C16" s="209">
        <v>1578632.21</v>
      </c>
      <c r="D16" s="209">
        <v>59200.959999999999</v>
      </c>
      <c r="E16" s="209">
        <v>24</v>
      </c>
      <c r="F16" s="209">
        <v>14</v>
      </c>
      <c r="G16" s="34"/>
      <c r="H16" s="34"/>
      <c r="I16" s="34"/>
      <c r="J16" s="34"/>
      <c r="K16" s="34"/>
      <c r="L16" s="34"/>
      <c r="M16" s="35"/>
      <c r="N16" s="35"/>
    </row>
    <row r="17" spans="1:14" x14ac:dyDescent="0.25">
      <c r="B17" s="210" t="s">
        <v>309</v>
      </c>
      <c r="C17" s="209">
        <v>205278.56</v>
      </c>
      <c r="D17" s="209">
        <v>14369.5</v>
      </c>
      <c r="E17" s="209">
        <v>2</v>
      </c>
      <c r="F17" s="209">
        <v>2</v>
      </c>
      <c r="H17" s="12"/>
      <c r="I17" s="12"/>
      <c r="J17" s="12"/>
      <c r="K17" s="12"/>
      <c r="L17" s="12"/>
      <c r="M17"/>
      <c r="N17"/>
    </row>
    <row r="18" spans="1:14" x14ac:dyDescent="0.25">
      <c r="B18" s="210" t="s">
        <v>259</v>
      </c>
      <c r="C18" s="209">
        <v>4451.16</v>
      </c>
      <c r="D18" s="209">
        <v>283.06</v>
      </c>
      <c r="E18" s="209">
        <v>2</v>
      </c>
      <c r="F18" s="209">
        <v>2</v>
      </c>
      <c r="H18" s="12"/>
      <c r="I18" s="12"/>
      <c r="J18" s="12"/>
      <c r="K18" s="12"/>
      <c r="L18" s="12"/>
      <c r="M18"/>
      <c r="N18"/>
    </row>
    <row r="19" spans="1:14" x14ac:dyDescent="0.25">
      <c r="B19" s="210" t="s">
        <v>688</v>
      </c>
      <c r="C19" s="209">
        <v>211449.53</v>
      </c>
      <c r="D19" s="209">
        <v>14801.470000000001</v>
      </c>
      <c r="E19" s="209">
        <v>4</v>
      </c>
      <c r="F19" s="209">
        <v>2</v>
      </c>
      <c r="H19" s="12"/>
      <c r="I19" s="12"/>
      <c r="J19" s="12"/>
      <c r="K19" s="12"/>
      <c r="L19" s="12"/>
      <c r="M19"/>
      <c r="N19"/>
    </row>
    <row r="20" spans="1:14" x14ac:dyDescent="0.25">
      <c r="B20" s="210" t="s">
        <v>1214</v>
      </c>
      <c r="C20" s="209">
        <v>1999811.46</v>
      </c>
      <c r="D20" s="209">
        <v>88654.989999999991</v>
      </c>
      <c r="E20" s="209">
        <v>32</v>
      </c>
      <c r="F20" s="209">
        <v>20</v>
      </c>
      <c r="H20" s="12"/>
      <c r="I20" s="12"/>
      <c r="J20" s="12"/>
      <c r="K20" s="12"/>
      <c r="L20" s="12"/>
      <c r="M20"/>
      <c r="N20"/>
    </row>
    <row r="21" spans="1:14" x14ac:dyDescent="0.25">
      <c r="B21"/>
      <c r="C21"/>
      <c r="D21"/>
      <c r="H21" s="12"/>
      <c r="I21" s="12"/>
      <c r="J21" s="12"/>
      <c r="K21" s="12"/>
      <c r="L21" s="12"/>
      <c r="M21"/>
      <c r="N21"/>
    </row>
    <row r="22" spans="1:14" x14ac:dyDescent="0.25">
      <c r="B22"/>
      <c r="C22"/>
      <c r="D22"/>
      <c r="H22" s="12"/>
      <c r="I22" s="12"/>
      <c r="J22" s="12"/>
      <c r="K22" s="12"/>
      <c r="L22" s="12"/>
      <c r="M22"/>
      <c r="N22"/>
    </row>
    <row r="23" spans="1:14" x14ac:dyDescent="0.25">
      <c r="B23"/>
      <c r="C23"/>
      <c r="D23"/>
      <c r="H23" s="12"/>
      <c r="I23" s="12"/>
      <c r="J23" s="12"/>
      <c r="K23" s="12"/>
      <c r="L23" s="12"/>
      <c r="M23"/>
      <c r="N23"/>
    </row>
    <row r="24" spans="1:14" x14ac:dyDescent="0.25">
      <c r="B24"/>
      <c r="C24"/>
      <c r="D24"/>
      <c r="H24" s="12"/>
      <c r="I24" s="12"/>
      <c r="J24" s="12"/>
      <c r="K24" s="12"/>
      <c r="L24" s="12"/>
      <c r="M24"/>
      <c r="N24"/>
    </row>
    <row r="25" spans="1:14" x14ac:dyDescent="0.25">
      <c r="B25"/>
      <c r="C25"/>
      <c r="D25"/>
      <c r="H25" s="12"/>
      <c r="I25" s="12"/>
      <c r="J25" s="12"/>
      <c r="K25" s="12"/>
      <c r="L25" s="12"/>
      <c r="M25"/>
      <c r="N25"/>
    </row>
    <row r="26" spans="1:14" x14ac:dyDescent="0.25">
      <c r="B26"/>
      <c r="C26"/>
      <c r="D26"/>
      <c r="H26" s="12"/>
      <c r="I26" s="12"/>
      <c r="J26" s="12"/>
      <c r="K26" s="12"/>
      <c r="L26" s="12"/>
      <c r="M26"/>
      <c r="N26"/>
    </row>
    <row r="27" spans="1:14" x14ac:dyDescent="0.25">
      <c r="B27"/>
      <c r="C27"/>
      <c r="D27"/>
      <c r="H27" s="12"/>
      <c r="I27" s="12"/>
      <c r="J27" s="12"/>
      <c r="K27" s="12"/>
      <c r="L27" s="12"/>
      <c r="M27"/>
      <c r="N27"/>
    </row>
    <row r="28" spans="1:14" x14ac:dyDescent="0.25">
      <c r="A28"/>
      <c r="B28"/>
      <c r="C28"/>
      <c r="D28"/>
    </row>
    <row r="29" spans="1:14" x14ac:dyDescent="0.25">
      <c r="A29"/>
      <c r="B29"/>
      <c r="C29"/>
      <c r="D29"/>
    </row>
    <row r="30" spans="1:14" x14ac:dyDescent="0.25">
      <c r="A30"/>
      <c r="B30"/>
      <c r="C30"/>
      <c r="D30"/>
    </row>
    <row r="31" spans="1:14" x14ac:dyDescent="0.25">
      <c r="A31"/>
      <c r="B31"/>
      <c r="C31"/>
      <c r="D31"/>
    </row>
    <row r="32" spans="1:14" x14ac:dyDescent="0.25">
      <c r="A32"/>
      <c r="B32"/>
      <c r="C32"/>
      <c r="D32"/>
    </row>
    <row r="33" spans="1:3" x14ac:dyDescent="0.25">
      <c r="A33"/>
      <c r="B33"/>
      <c r="C33"/>
    </row>
    <row r="34" spans="1:3" x14ac:dyDescent="0.25">
      <c r="A34"/>
      <c r="B34"/>
      <c r="C34"/>
    </row>
    <row r="35" spans="1:3" x14ac:dyDescent="0.25">
      <c r="A35"/>
      <c r="B35"/>
      <c r="C35"/>
    </row>
    <row r="36" spans="1:3" x14ac:dyDescent="0.25">
      <c r="A36"/>
      <c r="B36"/>
      <c r="C36"/>
    </row>
    <row r="37" spans="1:3" x14ac:dyDescent="0.25">
      <c r="A37"/>
      <c r="B37"/>
      <c r="C37"/>
    </row>
    <row r="38" spans="1:3" x14ac:dyDescent="0.25">
      <c r="A38"/>
      <c r="B38"/>
      <c r="C38"/>
    </row>
    <row r="39" spans="1:3" x14ac:dyDescent="0.25">
      <c r="A39"/>
      <c r="B39"/>
      <c r="C39"/>
    </row>
    <row r="40" spans="1:3" x14ac:dyDescent="0.25">
      <c r="A40"/>
      <c r="B40"/>
      <c r="C40"/>
    </row>
  </sheetData>
  <mergeCells count="1">
    <mergeCell ref="A1:Q1"/>
  </mergeCells>
  <dataValidations count="3">
    <dataValidation type="decimal" allowBlank="1" showInputMessage="1" showErrorMessage="1" sqref="M4:N7 M10:N10">
      <formula1>0</formula1>
      <formula2>100000000</formula2>
    </dataValidation>
    <dataValidation type="decimal" allowBlank="1" showInputMessage="1" showErrorMessage="1" sqref="L4:L7 L9:L10">
      <formula1>0</formula1>
      <formula2>10000</formula2>
    </dataValidation>
    <dataValidation type="whole" allowBlank="1" showInputMessage="1" showErrorMessage="1" sqref="F4:K7 F9:K10">
      <formula1>0</formula1>
      <formula2>500</formula2>
    </dataValidation>
  </dataValidation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5"/>
  <sheetViews>
    <sheetView topLeftCell="B148" zoomScale="90" zoomScaleNormal="90" workbookViewId="0">
      <selection activeCell="C157" sqref="C157"/>
    </sheetView>
  </sheetViews>
  <sheetFormatPr baseColWidth="10" defaultRowHeight="15" x14ac:dyDescent="0.25"/>
  <cols>
    <col min="1" max="1" width="4.140625" bestFit="1" customWidth="1"/>
    <col min="2" max="2" width="17.5703125" bestFit="1" customWidth="1"/>
    <col min="3" max="3" width="17.5703125" customWidth="1"/>
    <col min="4" max="4" width="24.42578125" customWidth="1"/>
    <col min="5" max="5" width="24.7109375" customWidth="1"/>
    <col min="6" max="6" width="22.5703125" bestFit="1" customWidth="1"/>
    <col min="7" max="7" width="16.85546875" bestFit="1" customWidth="1"/>
    <col min="8" max="8" width="4" style="8" customWidth="1"/>
    <col min="9" max="9" width="7" style="9" customWidth="1"/>
    <col min="10" max="10" width="4" style="9" customWidth="1"/>
    <col min="11" max="13" width="5" style="9" customWidth="1"/>
    <col min="14" max="14" width="3.5703125" style="9" bestFit="1" customWidth="1"/>
    <col min="15" max="15" width="44.140625" customWidth="1"/>
    <col min="16" max="16" width="18.5703125" customWidth="1"/>
    <col min="17" max="17" width="14.42578125" customWidth="1"/>
    <col min="18" max="18" width="20.28515625" style="10" bestFit="1" customWidth="1"/>
    <col min="19" max="19" width="21" style="10" bestFit="1" customWidth="1"/>
    <col min="20" max="20" width="18.140625" customWidth="1"/>
    <col min="21" max="29" width="5" customWidth="1"/>
    <col min="30" max="32" width="6" customWidth="1"/>
    <col min="33" max="33" width="10.5703125" customWidth="1"/>
    <col min="34" max="34" width="11.85546875" bestFit="1" customWidth="1"/>
  </cols>
  <sheetData>
    <row r="1" spans="1:19" ht="21" x14ac:dyDescent="0.35">
      <c r="A1" s="261" t="s">
        <v>31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</row>
    <row r="2" spans="1:19" ht="67.5" x14ac:dyDescent="0.25">
      <c r="A2" s="95" t="s">
        <v>15</v>
      </c>
      <c r="B2" s="96" t="s">
        <v>0</v>
      </c>
      <c r="C2" s="96" t="s">
        <v>1</v>
      </c>
      <c r="D2" s="96" t="s">
        <v>2</v>
      </c>
      <c r="E2" s="96" t="s">
        <v>16</v>
      </c>
      <c r="F2" s="96" t="s">
        <v>17</v>
      </c>
      <c r="G2" s="99" t="s">
        <v>18</v>
      </c>
      <c r="H2" s="97" t="s">
        <v>4</v>
      </c>
      <c r="I2" s="97" t="s">
        <v>19</v>
      </c>
      <c r="J2" s="97" t="s">
        <v>6</v>
      </c>
      <c r="K2" s="97" t="s">
        <v>7</v>
      </c>
      <c r="L2" s="97" t="s">
        <v>8</v>
      </c>
      <c r="M2" s="97" t="s">
        <v>9</v>
      </c>
      <c r="N2" s="97" t="s">
        <v>11</v>
      </c>
      <c r="O2" s="96" t="s">
        <v>3</v>
      </c>
      <c r="P2" s="100" t="s">
        <v>20</v>
      </c>
      <c r="Q2" s="100" t="s">
        <v>21</v>
      </c>
      <c r="R2" s="98" t="s">
        <v>12</v>
      </c>
      <c r="S2" s="98" t="s">
        <v>13</v>
      </c>
    </row>
    <row r="3" spans="1:19" x14ac:dyDescent="0.25">
      <c r="A3" s="23">
        <v>1</v>
      </c>
      <c r="B3" s="126" t="s">
        <v>33</v>
      </c>
      <c r="C3" s="126" t="s">
        <v>34</v>
      </c>
      <c r="D3" s="126" t="s">
        <v>35</v>
      </c>
      <c r="E3" s="26" t="s">
        <v>39</v>
      </c>
      <c r="F3" s="26" t="s">
        <v>40</v>
      </c>
      <c r="G3" s="70" t="s">
        <v>41</v>
      </c>
      <c r="H3" s="18">
        <v>1</v>
      </c>
      <c r="I3" s="6"/>
      <c r="J3" s="6">
        <v>1</v>
      </c>
      <c r="K3" s="6"/>
      <c r="L3" s="6"/>
      <c r="M3" s="6"/>
      <c r="N3" s="6">
        <v>1</v>
      </c>
      <c r="O3" s="6" t="s">
        <v>38</v>
      </c>
      <c r="P3" s="7">
        <v>44686</v>
      </c>
      <c r="Q3" s="93"/>
      <c r="R3" s="19">
        <v>32120</v>
      </c>
      <c r="S3" s="19">
        <v>339.46</v>
      </c>
    </row>
    <row r="4" spans="1:19" x14ac:dyDescent="0.25">
      <c r="A4" s="23">
        <v>2</v>
      </c>
      <c r="B4" s="126" t="s">
        <v>33</v>
      </c>
      <c r="C4" s="126" t="s">
        <v>34</v>
      </c>
      <c r="D4" s="126" t="s">
        <v>35</v>
      </c>
      <c r="E4" s="26" t="s">
        <v>42</v>
      </c>
      <c r="F4" s="26" t="s">
        <v>43</v>
      </c>
      <c r="G4" s="70" t="s">
        <v>44</v>
      </c>
      <c r="H4" s="18">
        <v>1</v>
      </c>
      <c r="I4" s="6">
        <v>1</v>
      </c>
      <c r="J4" s="6"/>
      <c r="K4" s="6"/>
      <c r="L4" s="6"/>
      <c r="M4" s="6"/>
      <c r="N4" s="6">
        <v>1</v>
      </c>
      <c r="O4" s="6" t="s">
        <v>37</v>
      </c>
      <c r="P4" s="7">
        <v>44701</v>
      </c>
      <c r="Q4" s="93"/>
      <c r="R4" s="19">
        <v>2500</v>
      </c>
      <c r="S4" s="19">
        <v>31.25</v>
      </c>
    </row>
    <row r="5" spans="1:19" x14ac:dyDescent="0.25">
      <c r="A5" s="23">
        <v>3</v>
      </c>
      <c r="B5" s="126" t="s">
        <v>33</v>
      </c>
      <c r="C5" s="126" t="s">
        <v>34</v>
      </c>
      <c r="D5" s="126" t="s">
        <v>35</v>
      </c>
      <c r="E5" s="26" t="s">
        <v>45</v>
      </c>
      <c r="F5" s="26" t="s">
        <v>46</v>
      </c>
      <c r="G5" s="70" t="s">
        <v>47</v>
      </c>
      <c r="H5" s="18">
        <v>1</v>
      </c>
      <c r="I5" s="6">
        <v>1</v>
      </c>
      <c r="J5" s="6"/>
      <c r="K5" s="6"/>
      <c r="L5" s="6"/>
      <c r="M5" s="6"/>
      <c r="N5" s="6">
        <v>1</v>
      </c>
      <c r="O5" s="6" t="s">
        <v>37</v>
      </c>
      <c r="P5" s="7">
        <v>44701</v>
      </c>
      <c r="Q5" s="93"/>
      <c r="R5" s="19">
        <v>2500</v>
      </c>
      <c r="S5" s="19">
        <v>31.25</v>
      </c>
    </row>
    <row r="6" spans="1:19" x14ac:dyDescent="0.25">
      <c r="A6" s="23">
        <v>4</v>
      </c>
      <c r="B6" s="126" t="s">
        <v>33</v>
      </c>
      <c r="C6" s="126" t="s">
        <v>34</v>
      </c>
      <c r="D6" s="126" t="s">
        <v>35</v>
      </c>
      <c r="E6" s="26" t="s">
        <v>48</v>
      </c>
      <c r="F6" s="26" t="s">
        <v>49</v>
      </c>
      <c r="G6" s="70" t="s">
        <v>50</v>
      </c>
      <c r="H6" s="18">
        <v>1</v>
      </c>
      <c r="I6" s="6">
        <v>1</v>
      </c>
      <c r="J6" s="6"/>
      <c r="K6" s="6"/>
      <c r="L6" s="6"/>
      <c r="M6" s="6"/>
      <c r="N6" s="6">
        <v>1</v>
      </c>
      <c r="O6" s="6" t="s">
        <v>37</v>
      </c>
      <c r="P6" s="7">
        <v>44701</v>
      </c>
      <c r="Q6" s="93"/>
      <c r="R6" s="19">
        <v>2500</v>
      </c>
      <c r="S6" s="19">
        <v>31.25</v>
      </c>
    </row>
    <row r="7" spans="1:19" x14ac:dyDescent="0.25">
      <c r="A7" s="23">
        <v>5</v>
      </c>
      <c r="B7" s="126" t="s">
        <v>33</v>
      </c>
      <c r="C7" s="126" t="s">
        <v>34</v>
      </c>
      <c r="D7" s="126" t="s">
        <v>35</v>
      </c>
      <c r="E7" s="26" t="s">
        <v>51</v>
      </c>
      <c r="F7" s="26" t="s">
        <v>52</v>
      </c>
      <c r="G7" s="70" t="s">
        <v>53</v>
      </c>
      <c r="H7" s="18">
        <v>1</v>
      </c>
      <c r="I7" s="6">
        <v>1</v>
      </c>
      <c r="J7" s="6"/>
      <c r="K7" s="6"/>
      <c r="L7" s="6"/>
      <c r="M7" s="6"/>
      <c r="N7" s="6">
        <v>1</v>
      </c>
      <c r="O7" s="6" t="s">
        <v>37</v>
      </c>
      <c r="P7" s="7">
        <v>44701</v>
      </c>
      <c r="Q7" s="93"/>
      <c r="R7" s="19">
        <v>2500</v>
      </c>
      <c r="S7" s="19">
        <v>31.25</v>
      </c>
    </row>
    <row r="8" spans="1:19" x14ac:dyDescent="0.25">
      <c r="A8" s="23">
        <v>6</v>
      </c>
      <c r="B8" s="126" t="s">
        <v>33</v>
      </c>
      <c r="C8" s="126" t="s">
        <v>34</v>
      </c>
      <c r="D8" s="126" t="s">
        <v>35</v>
      </c>
      <c r="E8" s="26" t="s">
        <v>54</v>
      </c>
      <c r="F8" s="26" t="s">
        <v>55</v>
      </c>
      <c r="G8" s="70" t="s">
        <v>56</v>
      </c>
      <c r="H8" s="18">
        <v>1</v>
      </c>
      <c r="I8" s="6">
        <v>1</v>
      </c>
      <c r="J8" s="6"/>
      <c r="K8" s="6"/>
      <c r="L8" s="6"/>
      <c r="M8" s="6"/>
      <c r="N8" s="6">
        <v>1</v>
      </c>
      <c r="O8" s="6" t="s">
        <v>37</v>
      </c>
      <c r="P8" s="7">
        <v>44701</v>
      </c>
      <c r="Q8" s="21"/>
      <c r="R8" s="19">
        <v>2500</v>
      </c>
      <c r="S8" s="19">
        <v>31.25</v>
      </c>
    </row>
    <row r="9" spans="1:19" x14ac:dyDescent="0.25">
      <c r="A9" s="23">
        <v>7</v>
      </c>
      <c r="B9" s="126" t="s">
        <v>33</v>
      </c>
      <c r="C9" s="126" t="s">
        <v>34</v>
      </c>
      <c r="D9" s="126" t="s">
        <v>35</v>
      </c>
      <c r="E9" s="24" t="s">
        <v>57</v>
      </c>
      <c r="F9" s="24" t="s">
        <v>58</v>
      </c>
      <c r="G9" s="70" t="s">
        <v>59</v>
      </c>
      <c r="H9" s="18">
        <v>1</v>
      </c>
      <c r="I9" s="6">
        <v>1</v>
      </c>
      <c r="J9" s="6"/>
      <c r="K9" s="6"/>
      <c r="L9" s="6"/>
      <c r="M9" s="6"/>
      <c r="N9" s="6">
        <v>1</v>
      </c>
      <c r="O9" s="6" t="s">
        <v>37</v>
      </c>
      <c r="P9" s="7">
        <v>44701</v>
      </c>
      <c r="Q9" s="21"/>
      <c r="R9" s="19">
        <v>2500</v>
      </c>
      <c r="S9" s="19">
        <v>31.25</v>
      </c>
    </row>
    <row r="10" spans="1:19" x14ac:dyDescent="0.25">
      <c r="A10" s="23">
        <v>8</v>
      </c>
      <c r="B10" s="126" t="s">
        <v>33</v>
      </c>
      <c r="C10" s="126" t="s">
        <v>34</v>
      </c>
      <c r="D10" s="126" t="s">
        <v>35</v>
      </c>
      <c r="E10" s="24" t="s">
        <v>60</v>
      </c>
      <c r="F10" s="24" t="s">
        <v>61</v>
      </c>
      <c r="G10" s="70" t="s">
        <v>62</v>
      </c>
      <c r="H10" s="18">
        <v>1</v>
      </c>
      <c r="I10" s="6">
        <v>1</v>
      </c>
      <c r="J10" s="6"/>
      <c r="K10" s="6"/>
      <c r="L10" s="6"/>
      <c r="M10" s="6"/>
      <c r="N10" s="6">
        <v>1</v>
      </c>
      <c r="O10" s="6" t="s">
        <v>37</v>
      </c>
      <c r="P10" s="7">
        <v>44701</v>
      </c>
      <c r="Q10" s="21"/>
      <c r="R10" s="19">
        <v>2500</v>
      </c>
      <c r="S10" s="19">
        <v>31.25</v>
      </c>
    </row>
    <row r="11" spans="1:19" x14ac:dyDescent="0.25">
      <c r="A11" s="23">
        <v>9</v>
      </c>
      <c r="B11" s="126" t="s">
        <v>33</v>
      </c>
      <c r="C11" s="126" t="s">
        <v>34</v>
      </c>
      <c r="D11" s="126" t="s">
        <v>35</v>
      </c>
      <c r="E11" s="24" t="s">
        <v>63</v>
      </c>
      <c r="F11" s="24" t="s">
        <v>64</v>
      </c>
      <c r="G11" s="70" t="s">
        <v>65</v>
      </c>
      <c r="H11" s="18">
        <v>1</v>
      </c>
      <c r="I11" s="6">
        <v>1</v>
      </c>
      <c r="J11" s="6"/>
      <c r="K11" s="6"/>
      <c r="L11" s="6"/>
      <c r="M11" s="6"/>
      <c r="N11" s="6">
        <v>1</v>
      </c>
      <c r="O11" s="6" t="s">
        <v>37</v>
      </c>
      <c r="P11" s="7">
        <v>44701</v>
      </c>
      <c r="Q11" s="21"/>
      <c r="R11" s="19">
        <v>2500</v>
      </c>
      <c r="S11" s="19">
        <v>31.25</v>
      </c>
    </row>
    <row r="12" spans="1:19" x14ac:dyDescent="0.25">
      <c r="A12" s="23">
        <v>10</v>
      </c>
      <c r="B12" s="126" t="s">
        <v>33</v>
      </c>
      <c r="C12" s="126" t="s">
        <v>34</v>
      </c>
      <c r="D12" s="126" t="s">
        <v>35</v>
      </c>
      <c r="E12" s="24" t="s">
        <v>66</v>
      </c>
      <c r="F12" s="24" t="s">
        <v>67</v>
      </c>
      <c r="G12" s="70" t="s">
        <v>68</v>
      </c>
      <c r="H12" s="18">
        <v>1</v>
      </c>
      <c r="I12" s="6">
        <v>1</v>
      </c>
      <c r="J12" s="6"/>
      <c r="K12" s="6"/>
      <c r="L12" s="6"/>
      <c r="M12" s="6"/>
      <c r="N12" s="6">
        <v>1</v>
      </c>
      <c r="O12" s="6" t="s">
        <v>37</v>
      </c>
      <c r="P12" s="7">
        <v>44701</v>
      </c>
      <c r="Q12" s="21"/>
      <c r="R12" s="19">
        <v>2500</v>
      </c>
      <c r="S12" s="19">
        <v>31.25</v>
      </c>
    </row>
    <row r="13" spans="1:19" x14ac:dyDescent="0.25">
      <c r="A13" s="23">
        <v>11</v>
      </c>
      <c r="B13" s="126" t="s">
        <v>33</v>
      </c>
      <c r="C13" s="126" t="s">
        <v>34</v>
      </c>
      <c r="D13" s="126" t="s">
        <v>35</v>
      </c>
      <c r="E13" s="24" t="s">
        <v>69</v>
      </c>
      <c r="F13" s="24" t="s">
        <v>70</v>
      </c>
      <c r="G13" s="70" t="s">
        <v>71</v>
      </c>
      <c r="H13" s="18">
        <v>1</v>
      </c>
      <c r="I13" s="6">
        <v>1</v>
      </c>
      <c r="J13" s="6"/>
      <c r="K13" s="6"/>
      <c r="L13" s="6"/>
      <c r="M13" s="6"/>
      <c r="N13" s="6">
        <v>1</v>
      </c>
      <c r="O13" s="6" t="s">
        <v>37</v>
      </c>
      <c r="P13" s="7">
        <v>44701</v>
      </c>
      <c r="Q13" s="21"/>
      <c r="R13" s="19">
        <v>2500</v>
      </c>
      <c r="S13" s="19">
        <v>31.25</v>
      </c>
    </row>
    <row r="14" spans="1:19" x14ac:dyDescent="0.25">
      <c r="A14" s="23">
        <v>12</v>
      </c>
      <c r="B14" s="126" t="s">
        <v>33</v>
      </c>
      <c r="C14" s="126" t="s">
        <v>34</v>
      </c>
      <c r="D14" s="126" t="s">
        <v>35</v>
      </c>
      <c r="E14" s="24" t="s">
        <v>72</v>
      </c>
      <c r="F14" s="24" t="s">
        <v>73</v>
      </c>
      <c r="G14" s="70" t="s">
        <v>74</v>
      </c>
      <c r="H14" s="18">
        <v>1</v>
      </c>
      <c r="I14" s="6">
        <v>1</v>
      </c>
      <c r="J14" s="6"/>
      <c r="K14" s="6"/>
      <c r="L14" s="6"/>
      <c r="M14" s="6"/>
      <c r="N14" s="6">
        <v>1</v>
      </c>
      <c r="O14" s="6" t="s">
        <v>37</v>
      </c>
      <c r="P14" s="7">
        <v>44701</v>
      </c>
      <c r="Q14" s="21"/>
      <c r="R14" s="19">
        <v>2500</v>
      </c>
      <c r="S14" s="19">
        <v>31.25</v>
      </c>
    </row>
    <row r="15" spans="1:19" x14ac:dyDescent="0.25">
      <c r="A15" s="23">
        <v>13</v>
      </c>
      <c r="B15" s="126" t="s">
        <v>33</v>
      </c>
      <c r="C15" s="126" t="s">
        <v>34</v>
      </c>
      <c r="D15" s="126" t="s">
        <v>35</v>
      </c>
      <c r="E15" s="24" t="s">
        <v>75</v>
      </c>
      <c r="F15" s="24" t="s">
        <v>76</v>
      </c>
      <c r="G15" s="70" t="s">
        <v>77</v>
      </c>
      <c r="H15" s="18">
        <v>1</v>
      </c>
      <c r="I15" s="6">
        <v>1</v>
      </c>
      <c r="J15" s="6"/>
      <c r="K15" s="6"/>
      <c r="L15" s="6"/>
      <c r="M15" s="6"/>
      <c r="N15" s="6">
        <v>1</v>
      </c>
      <c r="O15" s="6" t="s">
        <v>37</v>
      </c>
      <c r="P15" s="7">
        <v>44701</v>
      </c>
      <c r="Q15" s="21"/>
      <c r="R15" s="19">
        <v>2500</v>
      </c>
      <c r="S15" s="19">
        <v>31.25</v>
      </c>
    </row>
    <row r="16" spans="1:19" x14ac:dyDescent="0.25">
      <c r="A16" s="23">
        <v>14</v>
      </c>
      <c r="B16" s="126" t="s">
        <v>33</v>
      </c>
      <c r="C16" s="126" t="s">
        <v>34</v>
      </c>
      <c r="D16" s="126" t="s">
        <v>35</v>
      </c>
      <c r="E16" s="24" t="s">
        <v>78</v>
      </c>
      <c r="F16" s="24" t="s">
        <v>79</v>
      </c>
      <c r="G16" s="70" t="s">
        <v>80</v>
      </c>
      <c r="H16" s="18">
        <v>1</v>
      </c>
      <c r="I16" s="6">
        <v>1</v>
      </c>
      <c r="J16" s="6"/>
      <c r="K16" s="6"/>
      <c r="L16" s="6"/>
      <c r="M16" s="6"/>
      <c r="N16" s="6">
        <v>1</v>
      </c>
      <c r="O16" s="6" t="s">
        <v>37</v>
      </c>
      <c r="P16" s="7">
        <v>44701</v>
      </c>
      <c r="Q16" s="21"/>
      <c r="R16" s="19">
        <v>2500</v>
      </c>
      <c r="S16" s="19">
        <v>31.25</v>
      </c>
    </row>
    <row r="17" spans="1:19" x14ac:dyDescent="0.25">
      <c r="A17" s="23">
        <v>15</v>
      </c>
      <c r="B17" s="126" t="s">
        <v>33</v>
      </c>
      <c r="C17" s="126" t="s">
        <v>34</v>
      </c>
      <c r="D17" s="126" t="s">
        <v>35</v>
      </c>
      <c r="E17" s="24" t="s">
        <v>81</v>
      </c>
      <c r="F17" s="24" t="s">
        <v>82</v>
      </c>
      <c r="G17" s="70" t="s">
        <v>83</v>
      </c>
      <c r="H17" s="18">
        <v>1</v>
      </c>
      <c r="I17" s="6">
        <v>1</v>
      </c>
      <c r="J17" s="6"/>
      <c r="K17" s="6"/>
      <c r="L17" s="6"/>
      <c r="M17" s="6"/>
      <c r="N17" s="6">
        <v>1</v>
      </c>
      <c r="O17" s="6" t="s">
        <v>37</v>
      </c>
      <c r="P17" s="7">
        <v>44701</v>
      </c>
      <c r="Q17" s="21"/>
      <c r="R17" s="19">
        <v>2500</v>
      </c>
      <c r="S17" s="19">
        <v>31.25</v>
      </c>
    </row>
    <row r="18" spans="1:19" x14ac:dyDescent="0.25">
      <c r="A18" s="23">
        <v>16</v>
      </c>
      <c r="B18" s="126" t="s">
        <v>33</v>
      </c>
      <c r="C18" s="126" t="s">
        <v>34</v>
      </c>
      <c r="D18" s="126" t="s">
        <v>35</v>
      </c>
      <c r="E18" s="24" t="s">
        <v>84</v>
      </c>
      <c r="F18" s="24" t="s">
        <v>85</v>
      </c>
      <c r="G18" s="70" t="s">
        <v>86</v>
      </c>
      <c r="H18" s="18">
        <v>1</v>
      </c>
      <c r="I18" s="6">
        <v>1</v>
      </c>
      <c r="J18" s="6"/>
      <c r="K18" s="6"/>
      <c r="L18" s="6"/>
      <c r="M18" s="6"/>
      <c r="N18" s="6">
        <v>1</v>
      </c>
      <c r="O18" s="6" t="s">
        <v>37</v>
      </c>
      <c r="P18" s="7">
        <v>44701</v>
      </c>
      <c r="Q18" s="21"/>
      <c r="R18" s="19">
        <v>2500</v>
      </c>
      <c r="S18" s="19">
        <v>31.25</v>
      </c>
    </row>
    <row r="19" spans="1:19" x14ac:dyDescent="0.25">
      <c r="A19" s="23">
        <v>17</v>
      </c>
      <c r="B19" s="126" t="s">
        <v>33</v>
      </c>
      <c r="C19" s="126" t="s">
        <v>34</v>
      </c>
      <c r="D19" s="126" t="s">
        <v>35</v>
      </c>
      <c r="E19" s="24" t="s">
        <v>87</v>
      </c>
      <c r="F19" s="24" t="s">
        <v>88</v>
      </c>
      <c r="G19" s="70" t="s">
        <v>89</v>
      </c>
      <c r="H19" s="18">
        <v>1</v>
      </c>
      <c r="I19" s="6">
        <v>1</v>
      </c>
      <c r="J19" s="6"/>
      <c r="K19" s="6"/>
      <c r="L19" s="6"/>
      <c r="M19" s="6"/>
      <c r="N19" s="6">
        <v>1</v>
      </c>
      <c r="O19" s="6" t="s">
        <v>37</v>
      </c>
      <c r="P19" s="7">
        <v>44701</v>
      </c>
      <c r="Q19" s="21"/>
      <c r="R19" s="19">
        <v>2500</v>
      </c>
      <c r="S19" s="19">
        <v>31.25</v>
      </c>
    </row>
    <row r="20" spans="1:19" x14ac:dyDescent="0.25">
      <c r="A20" s="23">
        <v>18</v>
      </c>
      <c r="B20" s="126" t="s">
        <v>33</v>
      </c>
      <c r="C20" s="126" t="s">
        <v>34</v>
      </c>
      <c r="D20" s="126" t="s">
        <v>35</v>
      </c>
      <c r="E20" s="24" t="s">
        <v>90</v>
      </c>
      <c r="F20" s="24" t="s">
        <v>91</v>
      </c>
      <c r="G20" s="70" t="s">
        <v>92</v>
      </c>
      <c r="H20" s="18">
        <v>1</v>
      </c>
      <c r="I20" s="6">
        <v>1</v>
      </c>
      <c r="J20" s="6"/>
      <c r="K20" s="6"/>
      <c r="L20" s="6"/>
      <c r="M20" s="6"/>
      <c r="N20" s="6">
        <v>1</v>
      </c>
      <c r="O20" s="6" t="s">
        <v>37</v>
      </c>
      <c r="P20" s="7">
        <v>44701</v>
      </c>
      <c r="Q20" s="21"/>
      <c r="R20" s="19">
        <v>2500</v>
      </c>
      <c r="S20" s="19">
        <v>31.25</v>
      </c>
    </row>
    <row r="21" spans="1:19" x14ac:dyDescent="0.25">
      <c r="A21" s="23">
        <v>19</v>
      </c>
      <c r="B21" s="126" t="s">
        <v>33</v>
      </c>
      <c r="C21" s="126" t="s">
        <v>34</v>
      </c>
      <c r="D21" s="126" t="s">
        <v>35</v>
      </c>
      <c r="E21" s="24" t="s">
        <v>93</v>
      </c>
      <c r="F21" s="24" t="s">
        <v>94</v>
      </c>
      <c r="G21" s="70" t="s">
        <v>95</v>
      </c>
      <c r="H21" s="18">
        <v>1</v>
      </c>
      <c r="I21" s="6">
        <v>1</v>
      </c>
      <c r="J21" s="6"/>
      <c r="K21" s="6"/>
      <c r="L21" s="6"/>
      <c r="M21" s="6"/>
      <c r="N21" s="6">
        <v>1</v>
      </c>
      <c r="O21" s="6" t="s">
        <v>37</v>
      </c>
      <c r="P21" s="7">
        <v>44701</v>
      </c>
      <c r="Q21" s="21"/>
      <c r="R21" s="19">
        <v>2500</v>
      </c>
      <c r="S21" s="19">
        <v>31.25</v>
      </c>
    </row>
    <row r="22" spans="1:19" x14ac:dyDescent="0.25">
      <c r="A22" s="23">
        <v>20</v>
      </c>
      <c r="B22" s="126" t="s">
        <v>33</v>
      </c>
      <c r="C22" s="126" t="s">
        <v>34</v>
      </c>
      <c r="D22" s="126" t="s">
        <v>35</v>
      </c>
      <c r="E22" s="24" t="s">
        <v>96</v>
      </c>
      <c r="F22" s="24" t="s">
        <v>97</v>
      </c>
      <c r="G22" s="70" t="s">
        <v>98</v>
      </c>
      <c r="H22" s="18">
        <v>1</v>
      </c>
      <c r="I22" s="6">
        <v>1</v>
      </c>
      <c r="J22" s="6"/>
      <c r="K22" s="6"/>
      <c r="L22" s="6"/>
      <c r="M22" s="6"/>
      <c r="N22" s="6">
        <v>1</v>
      </c>
      <c r="O22" s="6" t="s">
        <v>37</v>
      </c>
      <c r="P22" s="7">
        <v>44701</v>
      </c>
      <c r="Q22" s="21"/>
      <c r="R22" s="19">
        <v>2500</v>
      </c>
      <c r="S22" s="19">
        <v>31.25</v>
      </c>
    </row>
    <row r="23" spans="1:19" ht="15" customHeight="1" x14ac:dyDescent="0.25">
      <c r="A23" s="23">
        <v>21</v>
      </c>
      <c r="B23" s="126" t="s">
        <v>33</v>
      </c>
      <c r="C23" s="126" t="s">
        <v>34</v>
      </c>
      <c r="D23" s="126" t="s">
        <v>35</v>
      </c>
      <c r="E23" s="24" t="s">
        <v>99</v>
      </c>
      <c r="F23" s="24" t="s">
        <v>100</v>
      </c>
      <c r="G23" s="70" t="s">
        <v>101</v>
      </c>
      <c r="H23" s="18">
        <v>1</v>
      </c>
      <c r="I23" s="6">
        <v>1</v>
      </c>
      <c r="J23" s="6"/>
      <c r="K23" s="6"/>
      <c r="L23" s="6"/>
      <c r="M23" s="6"/>
      <c r="N23" s="6">
        <v>1</v>
      </c>
      <c r="O23" s="6" t="s">
        <v>37</v>
      </c>
      <c r="P23" s="7">
        <v>44701</v>
      </c>
      <c r="Q23" s="21"/>
      <c r="R23" s="19">
        <v>2500</v>
      </c>
      <c r="S23" s="19">
        <v>31.25</v>
      </c>
    </row>
    <row r="24" spans="1:19" x14ac:dyDescent="0.25">
      <c r="A24" s="23">
        <v>22</v>
      </c>
      <c r="B24" s="126" t="s">
        <v>33</v>
      </c>
      <c r="C24" s="126" t="s">
        <v>259</v>
      </c>
      <c r="D24" s="126" t="s">
        <v>260</v>
      </c>
      <c r="E24" s="24" t="s">
        <v>286</v>
      </c>
      <c r="F24" s="24" t="s">
        <v>274</v>
      </c>
      <c r="G24" s="70" t="s">
        <v>287</v>
      </c>
      <c r="H24" s="18">
        <v>1</v>
      </c>
      <c r="I24" s="6"/>
      <c r="J24" s="6"/>
      <c r="K24" s="6">
        <v>1</v>
      </c>
      <c r="L24" s="6"/>
      <c r="M24" s="6"/>
      <c r="N24" s="6">
        <v>1</v>
      </c>
      <c r="O24" s="6" t="s">
        <v>285</v>
      </c>
      <c r="P24" s="7">
        <v>44700</v>
      </c>
      <c r="Q24" s="21" t="s">
        <v>264</v>
      </c>
      <c r="R24" s="19">
        <v>10000</v>
      </c>
      <c r="S24" s="19">
        <v>200</v>
      </c>
    </row>
    <row r="25" spans="1:19" x14ac:dyDescent="0.25">
      <c r="A25" s="23">
        <v>23</v>
      </c>
      <c r="B25" s="126" t="s">
        <v>33</v>
      </c>
      <c r="C25" s="126" t="s">
        <v>259</v>
      </c>
      <c r="D25" s="126" t="s">
        <v>260</v>
      </c>
      <c r="E25" s="24" t="s">
        <v>288</v>
      </c>
      <c r="F25" s="24" t="s">
        <v>289</v>
      </c>
      <c r="G25" s="70" t="s">
        <v>290</v>
      </c>
      <c r="H25" s="18">
        <v>1</v>
      </c>
      <c r="I25" s="6"/>
      <c r="J25" s="6"/>
      <c r="K25" s="6">
        <v>1</v>
      </c>
      <c r="L25" s="6"/>
      <c r="M25" s="6"/>
      <c r="N25" s="6">
        <v>1</v>
      </c>
      <c r="O25" s="6" t="s">
        <v>283</v>
      </c>
      <c r="P25" s="7">
        <v>44700</v>
      </c>
      <c r="Q25" s="21" t="s">
        <v>264</v>
      </c>
      <c r="R25" s="19">
        <v>8575.41</v>
      </c>
      <c r="S25" s="19">
        <v>34.299999999999997</v>
      </c>
    </row>
    <row r="26" spans="1:19" x14ac:dyDescent="0.25">
      <c r="A26" s="23">
        <v>24</v>
      </c>
      <c r="B26" s="126" t="s">
        <v>33</v>
      </c>
      <c r="C26" s="126" t="s">
        <v>259</v>
      </c>
      <c r="D26" s="126" t="s">
        <v>260</v>
      </c>
      <c r="E26" s="24" t="s">
        <v>291</v>
      </c>
      <c r="F26" s="24" t="s">
        <v>292</v>
      </c>
      <c r="G26" s="70" t="s">
        <v>293</v>
      </c>
      <c r="H26" s="18">
        <v>1</v>
      </c>
      <c r="I26" s="6"/>
      <c r="J26" s="6"/>
      <c r="K26" s="6">
        <v>1</v>
      </c>
      <c r="L26" s="6"/>
      <c r="M26" s="6"/>
      <c r="N26" s="6">
        <v>1</v>
      </c>
      <c r="O26" s="6" t="s">
        <v>284</v>
      </c>
      <c r="P26" s="7">
        <v>44705</v>
      </c>
      <c r="Q26" s="21" t="s">
        <v>264</v>
      </c>
      <c r="R26" s="19">
        <v>3766</v>
      </c>
      <c r="S26" s="19">
        <v>56.49</v>
      </c>
    </row>
    <row r="27" spans="1:19" x14ac:dyDescent="0.25">
      <c r="A27" s="23">
        <v>25</v>
      </c>
      <c r="B27" s="126" t="s">
        <v>33</v>
      </c>
      <c r="C27" s="126" t="s">
        <v>259</v>
      </c>
      <c r="D27" s="126" t="s">
        <v>260</v>
      </c>
      <c r="E27" s="24" t="s">
        <v>291</v>
      </c>
      <c r="F27" s="24" t="s">
        <v>292</v>
      </c>
      <c r="G27" s="70" t="s">
        <v>294</v>
      </c>
      <c r="H27" s="18">
        <v>1</v>
      </c>
      <c r="I27" s="6"/>
      <c r="J27" s="6"/>
      <c r="K27" s="6">
        <v>1</v>
      </c>
      <c r="L27" s="6"/>
      <c r="M27" s="6"/>
      <c r="N27" s="6">
        <v>1</v>
      </c>
      <c r="O27" s="6" t="s">
        <v>284</v>
      </c>
      <c r="P27" s="7">
        <v>44705</v>
      </c>
      <c r="Q27" s="21" t="s">
        <v>264</v>
      </c>
      <c r="R27" s="19">
        <v>5189.5</v>
      </c>
      <c r="S27" s="19">
        <v>77.84</v>
      </c>
    </row>
    <row r="28" spans="1:19" x14ac:dyDescent="0.25">
      <c r="A28" s="23">
        <v>26</v>
      </c>
      <c r="B28" s="126" t="s">
        <v>33</v>
      </c>
      <c r="C28" s="126" t="s">
        <v>259</v>
      </c>
      <c r="D28" s="126" t="s">
        <v>260</v>
      </c>
      <c r="E28" s="24" t="s">
        <v>295</v>
      </c>
      <c r="F28" s="24" t="s">
        <v>296</v>
      </c>
      <c r="G28" s="70" t="s">
        <v>297</v>
      </c>
      <c r="H28" s="18">
        <v>1</v>
      </c>
      <c r="I28" s="6"/>
      <c r="J28" s="6"/>
      <c r="K28" s="6">
        <v>1</v>
      </c>
      <c r="L28" s="6"/>
      <c r="M28" s="6"/>
      <c r="N28" s="6">
        <v>1</v>
      </c>
      <c r="O28" s="6" t="s">
        <v>38</v>
      </c>
      <c r="P28" s="7">
        <v>44705</v>
      </c>
      <c r="Q28" s="21" t="s">
        <v>264</v>
      </c>
      <c r="R28" s="19">
        <v>5000</v>
      </c>
      <c r="S28" s="19">
        <v>40</v>
      </c>
    </row>
    <row r="29" spans="1:19" x14ac:dyDescent="0.25">
      <c r="A29" s="23">
        <v>27</v>
      </c>
      <c r="B29" s="126" t="s">
        <v>33</v>
      </c>
      <c r="C29" s="126" t="s">
        <v>259</v>
      </c>
      <c r="D29" s="126" t="s">
        <v>260</v>
      </c>
      <c r="E29" s="24" t="s">
        <v>295</v>
      </c>
      <c r="F29" s="24" t="s">
        <v>296</v>
      </c>
      <c r="G29" s="70" t="s">
        <v>298</v>
      </c>
      <c r="H29" s="18">
        <v>1</v>
      </c>
      <c r="I29" s="6"/>
      <c r="J29" s="6"/>
      <c r="K29" s="6">
        <v>1</v>
      </c>
      <c r="L29" s="6"/>
      <c r="M29" s="6"/>
      <c r="N29" s="6">
        <v>1</v>
      </c>
      <c r="O29" s="6" t="s">
        <v>38</v>
      </c>
      <c r="P29" s="7">
        <v>44705</v>
      </c>
      <c r="Q29" s="21" t="s">
        <v>264</v>
      </c>
      <c r="R29" s="19">
        <v>2100</v>
      </c>
      <c r="S29" s="19">
        <v>16.8</v>
      </c>
    </row>
    <row r="30" spans="1:19" x14ac:dyDescent="0.25">
      <c r="A30" s="23">
        <v>28</v>
      </c>
      <c r="B30" s="126" t="s">
        <v>33</v>
      </c>
      <c r="C30" s="126" t="s">
        <v>259</v>
      </c>
      <c r="D30" s="126" t="s">
        <v>299</v>
      </c>
      <c r="E30" s="24" t="s">
        <v>300</v>
      </c>
      <c r="F30" s="24" t="s">
        <v>301</v>
      </c>
      <c r="G30" s="70" t="s">
        <v>782</v>
      </c>
      <c r="H30" s="18">
        <v>1</v>
      </c>
      <c r="I30" s="6"/>
      <c r="J30" s="6"/>
      <c r="K30" s="6">
        <v>1</v>
      </c>
      <c r="L30" s="6"/>
      <c r="M30" s="6"/>
      <c r="N30" s="6">
        <v>1</v>
      </c>
      <c r="O30" s="6" t="s">
        <v>284</v>
      </c>
      <c r="P30" s="7">
        <v>44705</v>
      </c>
      <c r="Q30" s="21" t="s">
        <v>264</v>
      </c>
      <c r="R30" s="19">
        <v>5050</v>
      </c>
      <c r="S30" s="19">
        <v>75.75</v>
      </c>
    </row>
    <row r="31" spans="1:19" x14ac:dyDescent="0.25">
      <c r="A31" s="23">
        <v>29</v>
      </c>
      <c r="B31" s="126" t="s">
        <v>33</v>
      </c>
      <c r="C31" s="126" t="s">
        <v>259</v>
      </c>
      <c r="D31" s="126" t="s">
        <v>299</v>
      </c>
      <c r="E31" s="24" t="s">
        <v>300</v>
      </c>
      <c r="F31" s="24" t="s">
        <v>301</v>
      </c>
      <c r="G31" s="70" t="s">
        <v>781</v>
      </c>
      <c r="H31" s="18">
        <v>1</v>
      </c>
      <c r="I31" s="6"/>
      <c r="J31" s="6"/>
      <c r="K31" s="6">
        <v>1</v>
      </c>
      <c r="L31" s="6"/>
      <c r="M31" s="6"/>
      <c r="N31" s="6">
        <v>1</v>
      </c>
      <c r="O31" s="6" t="s">
        <v>284</v>
      </c>
      <c r="P31" s="7">
        <v>44705</v>
      </c>
      <c r="Q31" s="21" t="s">
        <v>264</v>
      </c>
      <c r="R31" s="19">
        <v>6000</v>
      </c>
      <c r="S31" s="19">
        <v>90</v>
      </c>
    </row>
    <row r="32" spans="1:19" x14ac:dyDescent="0.25">
      <c r="A32" s="23">
        <v>30</v>
      </c>
      <c r="B32" s="126" t="s">
        <v>33</v>
      </c>
      <c r="C32" s="126" t="s">
        <v>688</v>
      </c>
      <c r="D32" s="126" t="s">
        <v>687</v>
      </c>
      <c r="E32" s="24" t="s">
        <v>778</v>
      </c>
      <c r="F32" s="24" t="s">
        <v>779</v>
      </c>
      <c r="G32" s="70" t="s">
        <v>780</v>
      </c>
      <c r="H32" s="18">
        <v>1</v>
      </c>
      <c r="I32" s="6"/>
      <c r="J32" s="6"/>
      <c r="K32" s="6">
        <v>1</v>
      </c>
      <c r="L32" s="6"/>
      <c r="M32" s="6"/>
      <c r="N32" s="6">
        <v>1</v>
      </c>
      <c r="O32" s="6" t="s">
        <v>284</v>
      </c>
      <c r="P32" s="7">
        <v>44652</v>
      </c>
      <c r="Q32" s="21"/>
      <c r="R32" s="19">
        <v>8999.99</v>
      </c>
      <c r="S32" s="19">
        <v>384.07</v>
      </c>
    </row>
    <row r="33" spans="1:19" x14ac:dyDescent="0.25">
      <c r="A33" s="23">
        <v>31</v>
      </c>
      <c r="B33" s="126" t="s">
        <v>33</v>
      </c>
      <c r="C33" s="126" t="s">
        <v>688</v>
      </c>
      <c r="D33" s="126" t="s">
        <v>732</v>
      </c>
      <c r="E33" s="24" t="s">
        <v>783</v>
      </c>
      <c r="F33" s="24" t="s">
        <v>784</v>
      </c>
      <c r="G33" s="70" t="s">
        <v>789</v>
      </c>
      <c r="H33" s="18">
        <v>1</v>
      </c>
      <c r="I33" s="6"/>
      <c r="J33" s="6"/>
      <c r="K33" s="6"/>
      <c r="L33" s="6"/>
      <c r="M33" s="6">
        <v>1</v>
      </c>
      <c r="N33" s="6">
        <v>1</v>
      </c>
      <c r="O33" s="6" t="s">
        <v>38</v>
      </c>
      <c r="P33" s="7">
        <v>44704</v>
      </c>
      <c r="Q33" s="21"/>
      <c r="R33" s="19">
        <v>470.8</v>
      </c>
      <c r="S33" s="19">
        <v>3.77</v>
      </c>
    </row>
    <row r="34" spans="1:19" x14ac:dyDescent="0.25">
      <c r="A34" s="23">
        <v>32</v>
      </c>
      <c r="B34" s="126" t="s">
        <v>33</v>
      </c>
      <c r="C34" s="126" t="s">
        <v>688</v>
      </c>
      <c r="D34" s="126" t="s">
        <v>732</v>
      </c>
      <c r="E34" s="24" t="s">
        <v>785</v>
      </c>
      <c r="F34" s="24" t="s">
        <v>786</v>
      </c>
      <c r="G34" s="70" t="s">
        <v>790</v>
      </c>
      <c r="H34" s="18">
        <v>1</v>
      </c>
      <c r="I34" s="6"/>
      <c r="J34" s="6"/>
      <c r="K34" s="6"/>
      <c r="L34" s="6"/>
      <c r="M34" s="6">
        <v>1</v>
      </c>
      <c r="N34" s="6">
        <v>1</v>
      </c>
      <c r="O34" s="6" t="s">
        <v>38</v>
      </c>
      <c r="P34" s="7">
        <v>44704</v>
      </c>
      <c r="Q34" s="21"/>
      <c r="R34" s="19">
        <v>51.36</v>
      </c>
      <c r="S34" s="19">
        <v>0.41</v>
      </c>
    </row>
    <row r="35" spans="1:19" x14ac:dyDescent="0.25">
      <c r="A35" s="23">
        <v>33</v>
      </c>
      <c r="B35" s="126" t="s">
        <v>33</v>
      </c>
      <c r="C35" s="126" t="s">
        <v>688</v>
      </c>
      <c r="D35" s="126" t="s">
        <v>732</v>
      </c>
      <c r="E35" s="24" t="s">
        <v>787</v>
      </c>
      <c r="F35" s="24" t="s">
        <v>788</v>
      </c>
      <c r="G35" s="70" t="s">
        <v>791</v>
      </c>
      <c r="H35" s="18">
        <v>1</v>
      </c>
      <c r="I35" s="6"/>
      <c r="J35" s="6"/>
      <c r="K35" s="6">
        <v>1</v>
      </c>
      <c r="L35" s="6"/>
      <c r="M35" s="6"/>
      <c r="N35" s="6">
        <v>1</v>
      </c>
      <c r="O35" s="6" t="s">
        <v>284</v>
      </c>
      <c r="P35" s="7">
        <v>44453</v>
      </c>
      <c r="Q35" s="21"/>
      <c r="R35" s="19">
        <v>5990</v>
      </c>
      <c r="S35" s="19">
        <v>400.82</v>
      </c>
    </row>
    <row r="36" spans="1:19" x14ac:dyDescent="0.25">
      <c r="A36" s="23">
        <v>34</v>
      </c>
      <c r="B36" s="126" t="s">
        <v>33</v>
      </c>
      <c r="C36" s="126" t="s">
        <v>688</v>
      </c>
      <c r="D36" s="126" t="s">
        <v>732</v>
      </c>
      <c r="E36" s="26" t="s">
        <v>787</v>
      </c>
      <c r="F36" s="26" t="s">
        <v>788</v>
      </c>
      <c r="G36" s="70" t="s">
        <v>792</v>
      </c>
      <c r="H36" s="18">
        <v>1</v>
      </c>
      <c r="I36" s="6"/>
      <c r="J36" s="6"/>
      <c r="K36" s="6">
        <v>1</v>
      </c>
      <c r="L36" s="6"/>
      <c r="M36" s="6"/>
      <c r="N36" s="6">
        <v>1</v>
      </c>
      <c r="O36" s="6" t="s">
        <v>285</v>
      </c>
      <c r="P36" s="7">
        <v>44489</v>
      </c>
      <c r="Q36" s="21"/>
      <c r="R36" s="19">
        <v>10000</v>
      </c>
      <c r="S36" s="19">
        <v>400</v>
      </c>
    </row>
    <row r="37" spans="1:19" x14ac:dyDescent="0.25">
      <c r="A37" s="23">
        <v>35</v>
      </c>
      <c r="B37" s="126" t="s">
        <v>33</v>
      </c>
      <c r="C37" s="126" t="s">
        <v>794</v>
      </c>
      <c r="D37" s="126" t="s">
        <v>812</v>
      </c>
      <c r="E37" s="26" t="s">
        <v>857</v>
      </c>
      <c r="F37" s="26" t="s">
        <v>858</v>
      </c>
      <c r="G37" s="70" t="s">
        <v>877</v>
      </c>
      <c r="H37" s="18">
        <v>1</v>
      </c>
      <c r="I37" s="6"/>
      <c r="J37" s="6"/>
      <c r="K37" s="6">
        <v>1</v>
      </c>
      <c r="L37" s="6"/>
      <c r="M37" s="6"/>
      <c r="N37" s="6">
        <v>1</v>
      </c>
      <c r="O37" s="6" t="s">
        <v>887</v>
      </c>
      <c r="P37" s="7">
        <v>44686</v>
      </c>
      <c r="Q37" s="21"/>
      <c r="R37" s="19">
        <v>3000</v>
      </c>
      <c r="S37" s="19">
        <v>60</v>
      </c>
    </row>
    <row r="38" spans="1:19" x14ac:dyDescent="0.25">
      <c r="A38" s="23">
        <v>36</v>
      </c>
      <c r="B38" s="126" t="s">
        <v>33</v>
      </c>
      <c r="C38" s="126" t="s">
        <v>794</v>
      </c>
      <c r="D38" s="126" t="s">
        <v>812</v>
      </c>
      <c r="E38" s="26" t="s">
        <v>859</v>
      </c>
      <c r="F38" s="26" t="s">
        <v>860</v>
      </c>
      <c r="G38" s="70" t="s">
        <v>878</v>
      </c>
      <c r="H38" s="18">
        <v>1</v>
      </c>
      <c r="I38" s="6"/>
      <c r="J38" s="6"/>
      <c r="K38" s="6">
        <v>1</v>
      </c>
      <c r="L38" s="6"/>
      <c r="M38" s="6"/>
      <c r="N38" s="6">
        <v>1</v>
      </c>
      <c r="O38" s="6" t="s">
        <v>887</v>
      </c>
      <c r="P38" s="7">
        <v>44686</v>
      </c>
      <c r="Q38" s="21"/>
      <c r="R38" s="19">
        <v>10000</v>
      </c>
      <c r="S38" s="19">
        <v>200</v>
      </c>
    </row>
    <row r="39" spans="1:19" x14ac:dyDescent="0.25">
      <c r="A39" s="23">
        <v>37</v>
      </c>
      <c r="B39" s="126" t="s">
        <v>33</v>
      </c>
      <c r="C39" s="126" t="s">
        <v>794</v>
      </c>
      <c r="D39" s="126" t="s">
        <v>812</v>
      </c>
      <c r="E39" s="24" t="s">
        <v>861</v>
      </c>
      <c r="F39" s="24" t="s">
        <v>862</v>
      </c>
      <c r="G39" s="70" t="s">
        <v>879</v>
      </c>
      <c r="H39" s="18">
        <v>1</v>
      </c>
      <c r="I39" s="6"/>
      <c r="J39" s="6"/>
      <c r="K39" s="6">
        <v>1</v>
      </c>
      <c r="L39" s="6"/>
      <c r="M39" s="6"/>
      <c r="N39" s="6">
        <v>1</v>
      </c>
      <c r="O39" s="6" t="s">
        <v>887</v>
      </c>
      <c r="P39" s="7">
        <v>44686</v>
      </c>
      <c r="Q39" s="21"/>
      <c r="R39" s="19">
        <v>1800</v>
      </c>
      <c r="S39" s="19">
        <v>36</v>
      </c>
    </row>
    <row r="40" spans="1:19" x14ac:dyDescent="0.25">
      <c r="A40" s="23">
        <v>38</v>
      </c>
      <c r="B40" s="126" t="s">
        <v>33</v>
      </c>
      <c r="C40" s="126" t="s">
        <v>794</v>
      </c>
      <c r="D40" s="126" t="s">
        <v>812</v>
      </c>
      <c r="E40" s="24" t="s">
        <v>863</v>
      </c>
      <c r="F40" s="24" t="s">
        <v>864</v>
      </c>
      <c r="G40" s="70" t="s">
        <v>880</v>
      </c>
      <c r="H40" s="18">
        <v>1</v>
      </c>
      <c r="I40" s="6"/>
      <c r="J40" s="6"/>
      <c r="K40" s="6">
        <v>1</v>
      </c>
      <c r="L40" s="6"/>
      <c r="M40" s="6"/>
      <c r="N40" s="6">
        <v>1</v>
      </c>
      <c r="O40" s="6" t="s">
        <v>887</v>
      </c>
      <c r="P40" s="7">
        <v>44686</v>
      </c>
      <c r="Q40" s="21"/>
      <c r="R40" s="19">
        <v>5000</v>
      </c>
      <c r="S40" s="19">
        <v>100</v>
      </c>
    </row>
    <row r="41" spans="1:19" x14ac:dyDescent="0.25">
      <c r="A41" s="23">
        <v>39</v>
      </c>
      <c r="B41" s="126" t="s">
        <v>33</v>
      </c>
      <c r="C41" s="126" t="s">
        <v>794</v>
      </c>
      <c r="D41" s="126" t="s">
        <v>812</v>
      </c>
      <c r="E41" s="24" t="s">
        <v>865</v>
      </c>
      <c r="F41" s="24" t="s">
        <v>866</v>
      </c>
      <c r="G41" s="70" t="s">
        <v>881</v>
      </c>
      <c r="H41" s="18">
        <v>1</v>
      </c>
      <c r="I41" s="6"/>
      <c r="J41" s="6"/>
      <c r="K41" s="6">
        <v>1</v>
      </c>
      <c r="L41" s="6"/>
      <c r="M41" s="6"/>
      <c r="N41" s="6">
        <v>1</v>
      </c>
      <c r="O41" s="6" t="s">
        <v>887</v>
      </c>
      <c r="P41" s="7">
        <v>44686</v>
      </c>
      <c r="Q41" s="21"/>
      <c r="R41" s="19">
        <v>5000</v>
      </c>
      <c r="S41" s="19">
        <v>100</v>
      </c>
    </row>
    <row r="42" spans="1:19" x14ac:dyDescent="0.25">
      <c r="A42" s="23">
        <v>40</v>
      </c>
      <c r="B42" s="126" t="s">
        <v>33</v>
      </c>
      <c r="C42" s="126" t="s">
        <v>794</v>
      </c>
      <c r="D42" s="126" t="s">
        <v>812</v>
      </c>
      <c r="E42" s="24" t="s">
        <v>867</v>
      </c>
      <c r="F42" s="24" t="s">
        <v>868</v>
      </c>
      <c r="G42" s="70" t="s">
        <v>882</v>
      </c>
      <c r="H42" s="18">
        <v>1</v>
      </c>
      <c r="I42" s="6"/>
      <c r="J42" s="6"/>
      <c r="K42" s="6">
        <v>1</v>
      </c>
      <c r="L42" s="6"/>
      <c r="M42" s="6"/>
      <c r="N42" s="6">
        <v>1</v>
      </c>
      <c r="O42" s="6" t="s">
        <v>887</v>
      </c>
      <c r="P42" s="7">
        <v>44686</v>
      </c>
      <c r="Q42" s="21"/>
      <c r="R42" s="19">
        <v>8000</v>
      </c>
      <c r="S42" s="19">
        <v>160</v>
      </c>
    </row>
    <row r="43" spans="1:19" x14ac:dyDescent="0.25">
      <c r="A43" s="23">
        <v>41</v>
      </c>
      <c r="B43" s="126" t="s">
        <v>33</v>
      </c>
      <c r="C43" s="126" t="s">
        <v>794</v>
      </c>
      <c r="D43" s="126" t="s">
        <v>812</v>
      </c>
      <c r="E43" s="24" t="s">
        <v>869</v>
      </c>
      <c r="F43" s="24" t="s">
        <v>870</v>
      </c>
      <c r="G43" s="70" t="s">
        <v>883</v>
      </c>
      <c r="H43" s="18">
        <v>1</v>
      </c>
      <c r="I43" s="6"/>
      <c r="J43" s="6"/>
      <c r="K43" s="6">
        <v>1</v>
      </c>
      <c r="L43" s="6"/>
      <c r="M43" s="6"/>
      <c r="N43" s="6">
        <v>1</v>
      </c>
      <c r="O43" s="6" t="s">
        <v>888</v>
      </c>
      <c r="P43" s="7">
        <v>44717</v>
      </c>
      <c r="Q43" s="21"/>
      <c r="R43" s="19">
        <v>4922</v>
      </c>
      <c r="S43" s="19">
        <v>73.83</v>
      </c>
    </row>
    <row r="44" spans="1:19" x14ac:dyDescent="0.25">
      <c r="A44" s="23">
        <v>42</v>
      </c>
      <c r="B44" s="126" t="s">
        <v>33</v>
      </c>
      <c r="C44" s="126" t="s">
        <v>794</v>
      </c>
      <c r="D44" s="126" t="s">
        <v>812</v>
      </c>
      <c r="E44" s="24" t="s">
        <v>871</v>
      </c>
      <c r="F44" s="24" t="s">
        <v>872</v>
      </c>
      <c r="G44" s="70" t="s">
        <v>884</v>
      </c>
      <c r="H44" s="18">
        <v>1</v>
      </c>
      <c r="I44" s="6"/>
      <c r="J44" s="6"/>
      <c r="K44" s="6">
        <v>1</v>
      </c>
      <c r="L44" s="6"/>
      <c r="M44" s="6"/>
      <c r="N44" s="6">
        <v>1</v>
      </c>
      <c r="O44" s="6" t="s">
        <v>887</v>
      </c>
      <c r="P44" s="7">
        <v>44690</v>
      </c>
      <c r="Q44" s="21"/>
      <c r="R44" s="19">
        <v>4000</v>
      </c>
      <c r="S44" s="19">
        <v>80</v>
      </c>
    </row>
    <row r="45" spans="1:19" x14ac:dyDescent="0.25">
      <c r="A45" s="23">
        <v>43</v>
      </c>
      <c r="B45" s="126" t="s">
        <v>33</v>
      </c>
      <c r="C45" s="126" t="s">
        <v>794</v>
      </c>
      <c r="D45" s="126" t="s">
        <v>812</v>
      </c>
      <c r="E45" s="24" t="s">
        <v>873</v>
      </c>
      <c r="F45" s="24" t="s">
        <v>874</v>
      </c>
      <c r="G45" s="70" t="s">
        <v>885</v>
      </c>
      <c r="H45" s="18">
        <v>1</v>
      </c>
      <c r="I45" s="6"/>
      <c r="J45" s="6"/>
      <c r="K45" s="6">
        <v>1</v>
      </c>
      <c r="L45" s="6"/>
      <c r="M45" s="6"/>
      <c r="N45" s="6">
        <v>1</v>
      </c>
      <c r="O45" s="6" t="s">
        <v>38</v>
      </c>
      <c r="P45" s="7">
        <v>44693</v>
      </c>
      <c r="Q45" s="21"/>
      <c r="R45" s="19">
        <v>7000</v>
      </c>
      <c r="S45" s="19">
        <v>154.06</v>
      </c>
    </row>
    <row r="46" spans="1:19" x14ac:dyDescent="0.25">
      <c r="A46" s="23">
        <v>44</v>
      </c>
      <c r="B46" s="126" t="s">
        <v>33</v>
      </c>
      <c r="C46" s="126" t="s">
        <v>794</v>
      </c>
      <c r="D46" s="126" t="s">
        <v>812</v>
      </c>
      <c r="E46" s="22" t="s">
        <v>875</v>
      </c>
      <c r="F46" s="22" t="s">
        <v>876</v>
      </c>
      <c r="G46" s="70" t="s">
        <v>886</v>
      </c>
      <c r="H46" s="18">
        <v>1</v>
      </c>
      <c r="I46" s="6"/>
      <c r="J46" s="6"/>
      <c r="K46" s="6">
        <v>1</v>
      </c>
      <c r="L46" s="6"/>
      <c r="M46" s="6"/>
      <c r="N46" s="6">
        <v>1</v>
      </c>
      <c r="O46" s="6" t="s">
        <v>887</v>
      </c>
      <c r="P46" s="7">
        <v>44699</v>
      </c>
      <c r="Q46" s="21"/>
      <c r="R46" s="19">
        <v>7500</v>
      </c>
      <c r="S46" s="19">
        <v>150</v>
      </c>
    </row>
    <row r="47" spans="1:19" x14ac:dyDescent="0.25">
      <c r="A47" s="23">
        <v>45</v>
      </c>
      <c r="B47" s="126" t="s">
        <v>33</v>
      </c>
      <c r="C47" s="126" t="s">
        <v>309</v>
      </c>
      <c r="D47" s="126" t="s">
        <v>315</v>
      </c>
      <c r="E47" s="22" t="s">
        <v>904</v>
      </c>
      <c r="F47" s="22" t="s">
        <v>905</v>
      </c>
      <c r="G47" s="70" t="s">
        <v>903</v>
      </c>
      <c r="H47" s="18">
        <v>1</v>
      </c>
      <c r="I47" s="6"/>
      <c r="J47" s="6">
        <v>1</v>
      </c>
      <c r="K47" s="6"/>
      <c r="L47" s="6"/>
      <c r="M47" s="6"/>
      <c r="N47" s="6">
        <v>1</v>
      </c>
      <c r="O47" s="6" t="s">
        <v>38</v>
      </c>
      <c r="P47" s="21">
        <v>44669</v>
      </c>
      <c r="Q47" s="21"/>
      <c r="R47" s="19">
        <v>220000</v>
      </c>
      <c r="S47" s="19">
        <v>1760</v>
      </c>
    </row>
    <row r="48" spans="1:19" x14ac:dyDescent="0.25">
      <c r="A48" s="23">
        <v>46</v>
      </c>
      <c r="B48" s="126" t="s">
        <v>33</v>
      </c>
      <c r="C48" s="126" t="s">
        <v>309</v>
      </c>
      <c r="D48" s="126" t="s">
        <v>315</v>
      </c>
      <c r="E48" s="26" t="s">
        <v>890</v>
      </c>
      <c r="F48" s="26" t="s">
        <v>891</v>
      </c>
      <c r="G48" s="70" t="s">
        <v>892</v>
      </c>
      <c r="H48" s="18">
        <v>1</v>
      </c>
      <c r="I48" s="6"/>
      <c r="J48" s="6"/>
      <c r="K48" s="6"/>
      <c r="L48" s="6">
        <v>1</v>
      </c>
      <c r="M48" s="6"/>
      <c r="N48" s="6">
        <v>1</v>
      </c>
      <c r="O48" s="6" t="s">
        <v>38</v>
      </c>
      <c r="P48" s="21">
        <v>44706</v>
      </c>
      <c r="Q48" s="21"/>
      <c r="R48" s="19">
        <v>1979.5</v>
      </c>
      <c r="S48" s="19">
        <v>15.84</v>
      </c>
    </row>
    <row r="49" spans="1:20" x14ac:dyDescent="0.25">
      <c r="A49" s="23">
        <v>47</v>
      </c>
      <c r="B49" s="212" t="s">
        <v>906</v>
      </c>
      <c r="C49" s="212" t="s">
        <v>309</v>
      </c>
      <c r="D49" s="212" t="s">
        <v>315</v>
      </c>
      <c r="E49" s="214" t="s">
        <v>907</v>
      </c>
      <c r="F49" s="215" t="s">
        <v>889</v>
      </c>
      <c r="G49" s="70" t="s">
        <v>908</v>
      </c>
      <c r="H49" s="218">
        <v>1</v>
      </c>
      <c r="I49" s="130"/>
      <c r="J49" s="130">
        <v>1</v>
      </c>
      <c r="K49" s="130"/>
      <c r="L49" s="130"/>
      <c r="M49" s="130"/>
      <c r="N49" s="130">
        <v>1</v>
      </c>
      <c r="O49" s="6" t="s">
        <v>38</v>
      </c>
      <c r="P49" s="188">
        <v>44697</v>
      </c>
      <c r="Q49" s="130"/>
      <c r="R49" s="216">
        <v>32538</v>
      </c>
      <c r="S49" s="216">
        <v>342.8</v>
      </c>
    </row>
    <row r="50" spans="1:20" s="16" customFormat="1" x14ac:dyDescent="0.25">
      <c r="A50" s="23">
        <v>48</v>
      </c>
      <c r="B50" s="126" t="s">
        <v>33</v>
      </c>
      <c r="C50" s="126" t="s">
        <v>144</v>
      </c>
      <c r="D50" s="126" t="s">
        <v>145</v>
      </c>
      <c r="E50" s="222" t="s">
        <v>915</v>
      </c>
      <c r="F50" s="222" t="s">
        <v>916</v>
      </c>
      <c r="G50" s="222" t="s">
        <v>939</v>
      </c>
      <c r="H50" s="173">
        <v>1</v>
      </c>
      <c r="I50" s="190"/>
      <c r="J50" s="190"/>
      <c r="K50" s="190"/>
      <c r="L50" s="190"/>
      <c r="M50" s="190"/>
      <c r="N50" s="190">
        <v>1</v>
      </c>
      <c r="O50" s="190" t="s">
        <v>38</v>
      </c>
      <c r="P50" s="193">
        <v>44603</v>
      </c>
      <c r="Q50" s="222"/>
      <c r="R50" s="219">
        <v>1750.09</v>
      </c>
      <c r="S50" s="219">
        <v>14</v>
      </c>
    </row>
    <row r="51" spans="1:20" s="16" customFormat="1" x14ac:dyDescent="0.25">
      <c r="A51" s="23">
        <v>49</v>
      </c>
      <c r="B51" s="126" t="s">
        <v>33</v>
      </c>
      <c r="C51" s="126" t="s">
        <v>144</v>
      </c>
      <c r="D51" s="126" t="s">
        <v>145</v>
      </c>
      <c r="E51" s="249" t="s">
        <v>917</v>
      </c>
      <c r="F51" s="249" t="s">
        <v>918</v>
      </c>
      <c r="G51" s="222" t="s">
        <v>940</v>
      </c>
      <c r="H51" s="173">
        <v>1</v>
      </c>
      <c r="I51" s="190"/>
      <c r="J51" s="190"/>
      <c r="K51" s="190"/>
      <c r="L51" s="190"/>
      <c r="M51" s="190"/>
      <c r="N51" s="190">
        <v>1</v>
      </c>
      <c r="O51" s="190" t="s">
        <v>38</v>
      </c>
      <c r="P51" s="193">
        <v>44594</v>
      </c>
      <c r="Q51" s="222"/>
      <c r="R51" s="219">
        <v>596.24</v>
      </c>
      <c r="S51" s="219">
        <v>4.7699999999999996</v>
      </c>
    </row>
    <row r="52" spans="1:20" s="16" customFormat="1" x14ac:dyDescent="0.25">
      <c r="A52" s="23">
        <v>50</v>
      </c>
      <c r="B52" s="126" t="s">
        <v>33</v>
      </c>
      <c r="C52" s="126" t="s">
        <v>144</v>
      </c>
      <c r="D52" s="126" t="s">
        <v>145</v>
      </c>
      <c r="E52" s="249" t="s">
        <v>919</v>
      </c>
      <c r="F52" s="249" t="s">
        <v>920</v>
      </c>
      <c r="G52" s="222" t="s">
        <v>941</v>
      </c>
      <c r="H52" s="173">
        <v>1</v>
      </c>
      <c r="I52" s="190"/>
      <c r="J52" s="190"/>
      <c r="K52" s="190"/>
      <c r="L52" s="190"/>
      <c r="M52" s="190"/>
      <c r="N52" s="190">
        <v>1</v>
      </c>
      <c r="O52" s="190" t="s">
        <v>283</v>
      </c>
      <c r="P52" s="193">
        <v>44603</v>
      </c>
      <c r="Q52" s="222"/>
      <c r="R52" s="219">
        <v>73905</v>
      </c>
      <c r="S52" s="219">
        <v>295.62</v>
      </c>
    </row>
    <row r="53" spans="1:20" s="16" customFormat="1" x14ac:dyDescent="0.25">
      <c r="A53" s="23">
        <v>51</v>
      </c>
      <c r="B53" s="126" t="s">
        <v>33</v>
      </c>
      <c r="C53" s="126" t="s">
        <v>144</v>
      </c>
      <c r="D53" s="126" t="s">
        <v>145</v>
      </c>
      <c r="E53" s="249" t="s">
        <v>921</v>
      </c>
      <c r="F53" s="249" t="s">
        <v>922</v>
      </c>
      <c r="G53" s="222" t="s">
        <v>942</v>
      </c>
      <c r="H53" s="173">
        <v>1</v>
      </c>
      <c r="I53" s="190"/>
      <c r="J53" s="190"/>
      <c r="K53" s="190"/>
      <c r="L53" s="190"/>
      <c r="M53" s="190"/>
      <c r="N53" s="190">
        <v>1</v>
      </c>
      <c r="O53" s="190" t="s">
        <v>38</v>
      </c>
      <c r="P53" s="193">
        <v>44602</v>
      </c>
      <c r="Q53" s="222"/>
      <c r="R53" s="219">
        <v>3354.45</v>
      </c>
      <c r="S53" s="219">
        <v>26.835599999999999</v>
      </c>
    </row>
    <row r="54" spans="1:20" s="16" customFormat="1" x14ac:dyDescent="0.25">
      <c r="A54" s="23">
        <v>52</v>
      </c>
      <c r="B54" s="126" t="s">
        <v>33</v>
      </c>
      <c r="C54" s="126" t="s">
        <v>144</v>
      </c>
      <c r="D54" s="126" t="s">
        <v>145</v>
      </c>
      <c r="E54" s="249" t="s">
        <v>923</v>
      </c>
      <c r="F54" s="249" t="s">
        <v>924</v>
      </c>
      <c r="G54" s="222" t="s">
        <v>943</v>
      </c>
      <c r="H54" s="173">
        <v>1</v>
      </c>
      <c r="I54" s="190"/>
      <c r="J54" s="190"/>
      <c r="K54" s="190"/>
      <c r="L54" s="190"/>
      <c r="M54" s="190"/>
      <c r="N54" s="190">
        <v>1</v>
      </c>
      <c r="O54" s="190" t="s">
        <v>284</v>
      </c>
      <c r="P54" s="193">
        <v>44673</v>
      </c>
      <c r="Q54" s="222"/>
      <c r="R54" s="219">
        <v>10522.5</v>
      </c>
      <c r="S54" s="219">
        <v>210.45000000000002</v>
      </c>
    </row>
    <row r="55" spans="1:20" s="16" customFormat="1" x14ac:dyDescent="0.25">
      <c r="A55" s="23">
        <v>53</v>
      </c>
      <c r="B55" s="126" t="s">
        <v>33</v>
      </c>
      <c r="C55" s="126" t="s">
        <v>144</v>
      </c>
      <c r="D55" s="126" t="s">
        <v>145</v>
      </c>
      <c r="E55" s="249" t="s">
        <v>925</v>
      </c>
      <c r="F55" s="249" t="s">
        <v>926</v>
      </c>
      <c r="G55" s="222" t="s">
        <v>944</v>
      </c>
      <c r="H55" s="173">
        <v>1</v>
      </c>
      <c r="I55" s="190"/>
      <c r="J55" s="190"/>
      <c r="K55" s="190"/>
      <c r="L55" s="190"/>
      <c r="M55" s="190"/>
      <c r="N55" s="190">
        <v>1</v>
      </c>
      <c r="O55" s="190" t="s">
        <v>284</v>
      </c>
      <c r="P55" s="193">
        <v>44655</v>
      </c>
      <c r="Q55" s="222"/>
      <c r="R55" s="219">
        <v>2193.75</v>
      </c>
      <c r="S55" s="219">
        <v>32.90625</v>
      </c>
    </row>
    <row r="56" spans="1:20" s="16" customFormat="1" x14ac:dyDescent="0.25">
      <c r="A56" s="23">
        <v>54</v>
      </c>
      <c r="B56" s="126" t="s">
        <v>33</v>
      </c>
      <c r="C56" s="126" t="s">
        <v>144</v>
      </c>
      <c r="D56" s="126" t="s">
        <v>145</v>
      </c>
      <c r="E56" s="249" t="s">
        <v>927</v>
      </c>
      <c r="F56" s="249" t="s">
        <v>928</v>
      </c>
      <c r="G56" s="222" t="s">
        <v>945</v>
      </c>
      <c r="H56" s="173">
        <v>1</v>
      </c>
      <c r="I56" s="190"/>
      <c r="J56" s="190"/>
      <c r="K56" s="190"/>
      <c r="L56" s="190"/>
      <c r="M56" s="190"/>
      <c r="N56" s="190">
        <v>2</v>
      </c>
      <c r="O56" s="190" t="s">
        <v>38</v>
      </c>
      <c r="P56" s="193">
        <v>44648</v>
      </c>
      <c r="Q56" s="222"/>
      <c r="R56" s="219">
        <v>885.96</v>
      </c>
      <c r="S56" s="219">
        <v>7.0876800000000006</v>
      </c>
    </row>
    <row r="57" spans="1:20" s="16" customFormat="1" x14ac:dyDescent="0.25">
      <c r="A57" s="23">
        <v>55</v>
      </c>
      <c r="B57" s="126" t="s">
        <v>33</v>
      </c>
      <c r="C57" s="126" t="s">
        <v>144</v>
      </c>
      <c r="D57" s="126" t="s">
        <v>145</v>
      </c>
      <c r="E57" s="249" t="s">
        <v>927</v>
      </c>
      <c r="F57" s="249" t="s">
        <v>928</v>
      </c>
      <c r="G57" s="222" t="s">
        <v>946</v>
      </c>
      <c r="H57" s="173">
        <v>1</v>
      </c>
      <c r="I57" s="190"/>
      <c r="J57" s="190"/>
      <c r="K57" s="190"/>
      <c r="L57" s="190"/>
      <c r="M57" s="190"/>
      <c r="N57" s="190">
        <v>2</v>
      </c>
      <c r="O57" s="190" t="s">
        <v>38</v>
      </c>
      <c r="P57" s="193">
        <v>44648</v>
      </c>
      <c r="Q57" s="222"/>
      <c r="R57" s="219">
        <v>3023.84</v>
      </c>
      <c r="S57" s="219">
        <v>24.190720000000002</v>
      </c>
    </row>
    <row r="58" spans="1:20" s="16" customFormat="1" x14ac:dyDescent="0.25">
      <c r="A58" s="23">
        <v>56</v>
      </c>
      <c r="B58" s="126" t="s">
        <v>33</v>
      </c>
      <c r="C58" s="126" t="s">
        <v>144</v>
      </c>
      <c r="D58" s="126" t="s">
        <v>145</v>
      </c>
      <c r="E58" s="222" t="s">
        <v>929</v>
      </c>
      <c r="F58" s="222" t="s">
        <v>930</v>
      </c>
      <c r="G58" s="222" t="s">
        <v>947</v>
      </c>
      <c r="H58" s="173">
        <v>1</v>
      </c>
      <c r="I58" s="190"/>
      <c r="J58" s="190"/>
      <c r="K58" s="190"/>
      <c r="L58" s="190"/>
      <c r="M58" s="190"/>
      <c r="N58" s="190">
        <v>1</v>
      </c>
      <c r="O58" s="190" t="s">
        <v>283</v>
      </c>
      <c r="P58" s="193">
        <v>44673</v>
      </c>
      <c r="Q58" s="222"/>
      <c r="R58" s="219">
        <v>60000</v>
      </c>
      <c r="S58" s="219">
        <v>360</v>
      </c>
    </row>
    <row r="59" spans="1:20" s="16" customFormat="1" x14ac:dyDescent="0.25">
      <c r="A59" s="23">
        <v>57</v>
      </c>
      <c r="B59" s="126" t="s">
        <v>33</v>
      </c>
      <c r="C59" s="126" t="s">
        <v>144</v>
      </c>
      <c r="D59" s="126" t="s">
        <v>145</v>
      </c>
      <c r="E59" s="222" t="s">
        <v>929</v>
      </c>
      <c r="F59" s="222" t="s">
        <v>930</v>
      </c>
      <c r="G59" s="222" t="s">
        <v>948</v>
      </c>
      <c r="H59" s="173">
        <v>1</v>
      </c>
      <c r="I59" s="190"/>
      <c r="J59" s="190"/>
      <c r="K59" s="190"/>
      <c r="L59" s="190"/>
      <c r="M59" s="190"/>
      <c r="N59" s="190">
        <v>1</v>
      </c>
      <c r="O59" s="190" t="s">
        <v>283</v>
      </c>
      <c r="P59" s="193">
        <v>44673</v>
      </c>
      <c r="Q59" s="222"/>
      <c r="R59" s="219">
        <v>21250</v>
      </c>
      <c r="S59" s="219">
        <v>106.25</v>
      </c>
    </row>
    <row r="60" spans="1:20" s="16" customFormat="1" x14ac:dyDescent="0.25">
      <c r="A60" s="23">
        <v>58</v>
      </c>
      <c r="B60" s="126" t="s">
        <v>33</v>
      </c>
      <c r="C60" s="126" t="s">
        <v>144</v>
      </c>
      <c r="D60" s="126" t="s">
        <v>145</v>
      </c>
      <c r="E60" s="222" t="s">
        <v>931</v>
      </c>
      <c r="F60" s="222" t="s">
        <v>932</v>
      </c>
      <c r="G60" s="222" t="s">
        <v>949</v>
      </c>
      <c r="H60" s="173">
        <v>1</v>
      </c>
      <c r="I60" s="190"/>
      <c r="J60" s="190"/>
      <c r="K60" s="190"/>
      <c r="L60" s="190"/>
      <c r="M60" s="190"/>
      <c r="N60" s="190">
        <v>1</v>
      </c>
      <c r="O60" s="190" t="s">
        <v>283</v>
      </c>
      <c r="P60" s="193">
        <v>44651</v>
      </c>
      <c r="Q60" s="222"/>
      <c r="R60" s="219">
        <v>21612.86</v>
      </c>
      <c r="S60" s="219">
        <v>129.67716000000001</v>
      </c>
    </row>
    <row r="61" spans="1:20" s="16" customFormat="1" x14ac:dyDescent="0.25">
      <c r="A61" s="23">
        <v>59</v>
      </c>
      <c r="B61" s="126" t="s">
        <v>33</v>
      </c>
      <c r="C61" s="126" t="s">
        <v>144</v>
      </c>
      <c r="D61" s="126" t="s">
        <v>145</v>
      </c>
      <c r="E61" s="222" t="s">
        <v>933</v>
      </c>
      <c r="F61" s="222" t="s">
        <v>934</v>
      </c>
      <c r="G61" s="222" t="s">
        <v>950</v>
      </c>
      <c r="H61" s="173">
        <v>1</v>
      </c>
      <c r="I61" s="190"/>
      <c r="J61" s="190"/>
      <c r="K61" s="190"/>
      <c r="L61" s="190"/>
      <c r="M61" s="190"/>
      <c r="N61" s="190">
        <v>1</v>
      </c>
      <c r="O61" s="190" t="s">
        <v>283</v>
      </c>
      <c r="P61" s="193">
        <v>44673</v>
      </c>
      <c r="Q61" s="222"/>
      <c r="R61" s="219">
        <v>18963.59</v>
      </c>
      <c r="S61" s="219">
        <v>94.817949999999996</v>
      </c>
    </row>
    <row r="62" spans="1:20" s="16" customFormat="1" x14ac:dyDescent="0.25">
      <c r="A62" s="23">
        <v>60</v>
      </c>
      <c r="B62" s="126" t="s">
        <v>33</v>
      </c>
      <c r="C62" s="126" t="s">
        <v>144</v>
      </c>
      <c r="D62" s="126" t="s">
        <v>145</v>
      </c>
      <c r="E62" s="222" t="s">
        <v>935</v>
      </c>
      <c r="F62" s="222" t="s">
        <v>936</v>
      </c>
      <c r="G62" s="222" t="s">
        <v>951</v>
      </c>
      <c r="H62" s="173">
        <v>1</v>
      </c>
      <c r="I62" s="190"/>
      <c r="J62" s="190"/>
      <c r="K62" s="190"/>
      <c r="L62" s="190"/>
      <c r="M62" s="190"/>
      <c r="N62" s="190">
        <v>1</v>
      </c>
      <c r="O62" s="190" t="s">
        <v>283</v>
      </c>
      <c r="P62" s="193">
        <v>44671</v>
      </c>
      <c r="Q62" s="222"/>
      <c r="R62" s="219">
        <v>96690.75</v>
      </c>
      <c r="S62" s="219">
        <v>386.76300000000003</v>
      </c>
    </row>
    <row r="63" spans="1:20" s="16" customFormat="1" x14ac:dyDescent="0.25">
      <c r="A63" s="23">
        <v>61</v>
      </c>
      <c r="B63" s="126" t="s">
        <v>33</v>
      </c>
      <c r="C63" s="126" t="s">
        <v>144</v>
      </c>
      <c r="D63" s="126" t="s">
        <v>145</v>
      </c>
      <c r="E63" s="222" t="s">
        <v>937</v>
      </c>
      <c r="F63" s="222" t="s">
        <v>938</v>
      </c>
      <c r="G63" s="222" t="s">
        <v>952</v>
      </c>
      <c r="H63" s="173">
        <v>1</v>
      </c>
      <c r="I63" s="190"/>
      <c r="J63" s="190"/>
      <c r="K63" s="190"/>
      <c r="L63" s="190"/>
      <c r="M63" s="190"/>
      <c r="N63" s="190">
        <v>1</v>
      </c>
      <c r="O63" s="190" t="s">
        <v>283</v>
      </c>
      <c r="P63" s="222"/>
      <c r="Q63" s="222"/>
      <c r="R63" s="250">
        <v>34108.43</v>
      </c>
      <c r="S63" s="219">
        <v>170.54</v>
      </c>
    </row>
    <row r="64" spans="1:20" x14ac:dyDescent="0.25">
      <c r="A64" s="23">
        <v>62</v>
      </c>
      <c r="B64" s="126" t="s">
        <v>33</v>
      </c>
      <c r="C64" s="126" t="s">
        <v>462</v>
      </c>
      <c r="D64" s="126" t="s">
        <v>463</v>
      </c>
      <c r="E64" s="215" t="s">
        <v>953</v>
      </c>
      <c r="F64" s="215" t="s">
        <v>471</v>
      </c>
      <c r="G64" s="130" t="s">
        <v>954</v>
      </c>
      <c r="H64" s="218">
        <v>1</v>
      </c>
      <c r="I64" s="130">
        <v>1</v>
      </c>
      <c r="J64" s="130"/>
      <c r="K64" s="130"/>
      <c r="L64" s="130"/>
      <c r="M64" s="130"/>
      <c r="N64" s="130">
        <v>1</v>
      </c>
      <c r="O64" s="130" t="s">
        <v>955</v>
      </c>
      <c r="P64" s="130"/>
      <c r="Q64" s="130"/>
      <c r="R64" s="219">
        <v>2500</v>
      </c>
      <c r="S64" s="219">
        <v>31.25</v>
      </c>
      <c r="T64" s="68"/>
    </row>
    <row r="65" spans="1:20" x14ac:dyDescent="0.25">
      <c r="A65" s="23">
        <v>63</v>
      </c>
      <c r="B65" s="126" t="s">
        <v>33</v>
      </c>
      <c r="C65" s="126" t="s">
        <v>462</v>
      </c>
      <c r="D65" s="126" t="s">
        <v>463</v>
      </c>
      <c r="E65" s="215" t="s">
        <v>956</v>
      </c>
      <c r="F65" s="215" t="s">
        <v>474</v>
      </c>
      <c r="G65" s="130" t="s">
        <v>957</v>
      </c>
      <c r="H65" s="218">
        <v>1</v>
      </c>
      <c r="I65" s="130">
        <v>1</v>
      </c>
      <c r="J65" s="130"/>
      <c r="K65" s="130"/>
      <c r="L65" s="130"/>
      <c r="M65" s="130"/>
      <c r="N65" s="130">
        <v>1</v>
      </c>
      <c r="O65" s="130" t="s">
        <v>955</v>
      </c>
      <c r="P65" s="130"/>
      <c r="Q65" s="130"/>
      <c r="R65" s="219">
        <v>2500</v>
      </c>
      <c r="S65" s="219">
        <v>31.25</v>
      </c>
      <c r="T65" s="68"/>
    </row>
    <row r="66" spans="1:20" x14ac:dyDescent="0.25">
      <c r="A66" s="23">
        <v>64</v>
      </c>
      <c r="B66" s="126" t="s">
        <v>33</v>
      </c>
      <c r="C66" s="126" t="s">
        <v>462</v>
      </c>
      <c r="D66" s="126" t="s">
        <v>463</v>
      </c>
      <c r="E66" s="215" t="s">
        <v>958</v>
      </c>
      <c r="F66" s="215" t="s">
        <v>477</v>
      </c>
      <c r="G66" s="130" t="s">
        <v>959</v>
      </c>
      <c r="H66" s="218">
        <v>1</v>
      </c>
      <c r="I66" s="130">
        <v>1</v>
      </c>
      <c r="J66" s="130"/>
      <c r="K66" s="130"/>
      <c r="L66" s="130"/>
      <c r="M66" s="130"/>
      <c r="N66" s="130">
        <v>1</v>
      </c>
      <c r="O66" s="130" t="s">
        <v>955</v>
      </c>
      <c r="P66" s="130"/>
      <c r="Q66" s="130"/>
      <c r="R66" s="219">
        <v>2500</v>
      </c>
      <c r="S66" s="219">
        <v>31.25</v>
      </c>
      <c r="T66" s="68"/>
    </row>
    <row r="67" spans="1:20" x14ac:dyDescent="0.25">
      <c r="A67" s="23">
        <v>65</v>
      </c>
      <c r="B67" s="126" t="s">
        <v>33</v>
      </c>
      <c r="C67" s="126" t="s">
        <v>462</v>
      </c>
      <c r="D67" s="126" t="s">
        <v>463</v>
      </c>
      <c r="E67" s="215" t="s">
        <v>960</v>
      </c>
      <c r="F67" s="215" t="s">
        <v>961</v>
      </c>
      <c r="G67" s="130" t="s">
        <v>962</v>
      </c>
      <c r="H67" s="218">
        <v>1</v>
      </c>
      <c r="I67" s="130">
        <v>1</v>
      </c>
      <c r="J67" s="130"/>
      <c r="K67" s="130"/>
      <c r="L67" s="130"/>
      <c r="M67" s="130"/>
      <c r="N67" s="130">
        <v>1</v>
      </c>
      <c r="O67" s="130" t="s">
        <v>955</v>
      </c>
      <c r="P67" s="130"/>
      <c r="Q67" s="130"/>
      <c r="R67" s="219">
        <v>2500</v>
      </c>
      <c r="S67" s="219">
        <v>31.25</v>
      </c>
      <c r="T67" s="68"/>
    </row>
    <row r="68" spans="1:20" x14ac:dyDescent="0.25">
      <c r="A68" s="23">
        <v>66</v>
      </c>
      <c r="B68" s="126" t="s">
        <v>33</v>
      </c>
      <c r="C68" s="126" t="s">
        <v>462</v>
      </c>
      <c r="D68" s="126" t="s">
        <v>463</v>
      </c>
      <c r="E68" s="215" t="s">
        <v>963</v>
      </c>
      <c r="F68" s="215" t="s">
        <v>483</v>
      </c>
      <c r="G68" s="130" t="s">
        <v>964</v>
      </c>
      <c r="H68" s="218">
        <v>1</v>
      </c>
      <c r="I68" s="130">
        <v>1</v>
      </c>
      <c r="J68" s="130"/>
      <c r="K68" s="130"/>
      <c r="L68" s="130"/>
      <c r="M68" s="130"/>
      <c r="N68" s="130">
        <v>1</v>
      </c>
      <c r="O68" s="130" t="s">
        <v>955</v>
      </c>
      <c r="P68" s="130"/>
      <c r="Q68" s="130"/>
      <c r="R68" s="219">
        <v>2500</v>
      </c>
      <c r="S68" s="219">
        <v>31.25</v>
      </c>
      <c r="T68" s="68"/>
    </row>
    <row r="69" spans="1:20" x14ac:dyDescent="0.25">
      <c r="A69" s="23">
        <v>67</v>
      </c>
      <c r="B69" s="126" t="s">
        <v>33</v>
      </c>
      <c r="C69" s="126" t="s">
        <v>462</v>
      </c>
      <c r="D69" s="126" t="s">
        <v>463</v>
      </c>
      <c r="E69" s="215" t="s">
        <v>965</v>
      </c>
      <c r="F69" s="215" t="s">
        <v>486</v>
      </c>
      <c r="G69" s="130" t="s">
        <v>966</v>
      </c>
      <c r="H69" s="218">
        <v>1</v>
      </c>
      <c r="I69" s="130">
        <v>1</v>
      </c>
      <c r="J69" s="130"/>
      <c r="K69" s="130"/>
      <c r="L69" s="130"/>
      <c r="M69" s="130"/>
      <c r="N69" s="130">
        <v>1</v>
      </c>
      <c r="O69" s="130" t="s">
        <v>955</v>
      </c>
      <c r="P69" s="130"/>
      <c r="Q69" s="130"/>
      <c r="R69" s="219">
        <v>2500</v>
      </c>
      <c r="S69" s="219">
        <v>31.25</v>
      </c>
      <c r="T69" s="68"/>
    </row>
    <row r="70" spans="1:20" x14ac:dyDescent="0.25">
      <c r="A70" s="23">
        <v>68</v>
      </c>
      <c r="B70" s="126" t="s">
        <v>33</v>
      </c>
      <c r="C70" s="126" t="s">
        <v>462</v>
      </c>
      <c r="D70" s="126" t="s">
        <v>463</v>
      </c>
      <c r="E70" s="215" t="s">
        <v>967</v>
      </c>
      <c r="F70" s="215" t="s">
        <v>489</v>
      </c>
      <c r="G70" s="130" t="s">
        <v>968</v>
      </c>
      <c r="H70" s="218">
        <v>1</v>
      </c>
      <c r="I70" s="130">
        <v>1</v>
      </c>
      <c r="J70" s="130"/>
      <c r="K70" s="130"/>
      <c r="L70" s="130"/>
      <c r="M70" s="130"/>
      <c r="N70" s="130">
        <v>1</v>
      </c>
      <c r="O70" s="130" t="s">
        <v>955</v>
      </c>
      <c r="P70" s="130"/>
      <c r="Q70" s="130"/>
      <c r="R70" s="219">
        <v>2500</v>
      </c>
      <c r="S70" s="219">
        <v>31.25</v>
      </c>
      <c r="T70" s="68"/>
    </row>
    <row r="71" spans="1:20" x14ac:dyDescent="0.25">
      <c r="A71" s="23">
        <v>69</v>
      </c>
      <c r="B71" s="126" t="s">
        <v>33</v>
      </c>
      <c r="C71" s="126" t="s">
        <v>462</v>
      </c>
      <c r="D71" s="126" t="s">
        <v>463</v>
      </c>
      <c r="E71" s="215" t="s">
        <v>969</v>
      </c>
      <c r="F71" s="215" t="s">
        <v>492</v>
      </c>
      <c r="G71" s="130" t="s">
        <v>970</v>
      </c>
      <c r="H71" s="218">
        <v>1</v>
      </c>
      <c r="I71" s="130">
        <v>1</v>
      </c>
      <c r="J71" s="130"/>
      <c r="K71" s="130"/>
      <c r="L71" s="130"/>
      <c r="M71" s="130"/>
      <c r="N71" s="130">
        <v>1</v>
      </c>
      <c r="O71" s="130" t="s">
        <v>955</v>
      </c>
      <c r="P71" s="130"/>
      <c r="Q71" s="130"/>
      <c r="R71" s="219">
        <v>2500</v>
      </c>
      <c r="S71" s="219">
        <v>31.25</v>
      </c>
      <c r="T71" s="68"/>
    </row>
    <row r="72" spans="1:20" x14ac:dyDescent="0.25">
      <c r="A72" s="23">
        <v>70</v>
      </c>
      <c r="B72" s="126" t="s">
        <v>33</v>
      </c>
      <c r="C72" s="126" t="s">
        <v>462</v>
      </c>
      <c r="D72" s="126" t="s">
        <v>463</v>
      </c>
      <c r="E72" s="215" t="s">
        <v>971</v>
      </c>
      <c r="F72" s="215" t="s">
        <v>495</v>
      </c>
      <c r="G72" s="130" t="s">
        <v>972</v>
      </c>
      <c r="H72" s="218">
        <v>1</v>
      </c>
      <c r="I72" s="130">
        <v>1</v>
      </c>
      <c r="J72" s="130"/>
      <c r="K72" s="130"/>
      <c r="L72" s="130"/>
      <c r="M72" s="130"/>
      <c r="N72" s="130">
        <v>1</v>
      </c>
      <c r="O72" s="130" t="s">
        <v>955</v>
      </c>
      <c r="P72" s="130"/>
      <c r="Q72" s="130"/>
      <c r="R72" s="219">
        <v>2500</v>
      </c>
      <c r="S72" s="219">
        <v>31.25</v>
      </c>
      <c r="T72" s="68"/>
    </row>
    <row r="73" spans="1:20" x14ac:dyDescent="0.25">
      <c r="A73" s="23">
        <v>71</v>
      </c>
      <c r="B73" s="126" t="s">
        <v>33</v>
      </c>
      <c r="C73" s="126" t="s">
        <v>462</v>
      </c>
      <c r="D73" s="126" t="s">
        <v>463</v>
      </c>
      <c r="E73" s="215" t="s">
        <v>973</v>
      </c>
      <c r="F73" s="215" t="s">
        <v>498</v>
      </c>
      <c r="G73" s="130" t="s">
        <v>974</v>
      </c>
      <c r="H73" s="218">
        <v>1</v>
      </c>
      <c r="I73" s="130">
        <v>1</v>
      </c>
      <c r="J73" s="130"/>
      <c r="K73" s="130"/>
      <c r="L73" s="130"/>
      <c r="M73" s="130"/>
      <c r="N73" s="130">
        <v>1</v>
      </c>
      <c r="O73" s="130" t="s">
        <v>955</v>
      </c>
      <c r="P73" s="130"/>
      <c r="Q73" s="130"/>
      <c r="R73" s="219">
        <v>2500</v>
      </c>
      <c r="S73" s="219">
        <v>31.25</v>
      </c>
      <c r="T73" s="68"/>
    </row>
    <row r="74" spans="1:20" x14ac:dyDescent="0.25">
      <c r="A74" s="23">
        <v>72</v>
      </c>
      <c r="B74" s="126" t="s">
        <v>33</v>
      </c>
      <c r="C74" s="126" t="s">
        <v>462</v>
      </c>
      <c r="D74" s="126" t="s">
        <v>463</v>
      </c>
      <c r="E74" s="215" t="s">
        <v>975</v>
      </c>
      <c r="F74" s="215" t="s">
        <v>501</v>
      </c>
      <c r="G74" s="130" t="s">
        <v>976</v>
      </c>
      <c r="H74" s="218">
        <v>1</v>
      </c>
      <c r="I74" s="130">
        <v>1</v>
      </c>
      <c r="J74" s="130"/>
      <c r="K74" s="130"/>
      <c r="L74" s="130"/>
      <c r="M74" s="130"/>
      <c r="N74" s="130">
        <v>1</v>
      </c>
      <c r="O74" s="130" t="s">
        <v>955</v>
      </c>
      <c r="P74" s="130"/>
      <c r="Q74" s="130"/>
      <c r="R74" s="219">
        <v>2500</v>
      </c>
      <c r="S74" s="219">
        <v>31.25</v>
      </c>
      <c r="T74" s="68"/>
    </row>
    <row r="75" spans="1:20" x14ac:dyDescent="0.25">
      <c r="A75" s="23">
        <v>73</v>
      </c>
      <c r="B75" s="126" t="s">
        <v>33</v>
      </c>
      <c r="C75" s="126" t="s">
        <v>462</v>
      </c>
      <c r="D75" s="126" t="s">
        <v>463</v>
      </c>
      <c r="E75" s="215" t="s">
        <v>977</v>
      </c>
      <c r="F75" s="215" t="s">
        <v>504</v>
      </c>
      <c r="G75" s="130" t="s">
        <v>978</v>
      </c>
      <c r="H75" s="218">
        <v>1</v>
      </c>
      <c r="I75" s="130">
        <v>1</v>
      </c>
      <c r="J75" s="130"/>
      <c r="K75" s="130"/>
      <c r="L75" s="130"/>
      <c r="M75" s="130"/>
      <c r="N75" s="130">
        <v>1</v>
      </c>
      <c r="O75" s="130" t="s">
        <v>955</v>
      </c>
      <c r="P75" s="130"/>
      <c r="Q75" s="130"/>
      <c r="R75" s="219">
        <v>2500</v>
      </c>
      <c r="S75" s="219">
        <v>31.25</v>
      </c>
      <c r="T75" s="68"/>
    </row>
    <row r="76" spans="1:20" x14ac:dyDescent="0.25">
      <c r="A76" s="23">
        <v>74</v>
      </c>
      <c r="B76" s="126" t="s">
        <v>33</v>
      </c>
      <c r="C76" s="126" t="s">
        <v>462</v>
      </c>
      <c r="D76" s="126" t="s">
        <v>463</v>
      </c>
      <c r="E76" s="215" t="s">
        <v>979</v>
      </c>
      <c r="F76" s="215" t="s">
        <v>980</v>
      </c>
      <c r="G76" s="130" t="s">
        <v>981</v>
      </c>
      <c r="H76" s="218">
        <v>1</v>
      </c>
      <c r="I76" s="130">
        <v>1</v>
      </c>
      <c r="J76" s="130"/>
      <c r="K76" s="130"/>
      <c r="L76" s="130"/>
      <c r="M76" s="130"/>
      <c r="N76" s="130">
        <v>1</v>
      </c>
      <c r="O76" s="130" t="s">
        <v>955</v>
      </c>
      <c r="P76" s="130"/>
      <c r="Q76" s="130"/>
      <c r="R76" s="219">
        <v>2500</v>
      </c>
      <c r="S76" s="219">
        <v>31.25</v>
      </c>
      <c r="T76" s="68"/>
    </row>
    <row r="77" spans="1:20" x14ac:dyDescent="0.25">
      <c r="A77" s="23">
        <v>75</v>
      </c>
      <c r="B77" s="126" t="s">
        <v>33</v>
      </c>
      <c r="C77" s="126" t="s">
        <v>462</v>
      </c>
      <c r="D77" s="126" t="s">
        <v>463</v>
      </c>
      <c r="E77" s="215" t="s">
        <v>982</v>
      </c>
      <c r="F77" s="215" t="s">
        <v>510</v>
      </c>
      <c r="G77" s="130" t="s">
        <v>983</v>
      </c>
      <c r="H77" s="218">
        <v>1</v>
      </c>
      <c r="I77" s="130">
        <v>1</v>
      </c>
      <c r="J77" s="130"/>
      <c r="K77" s="130"/>
      <c r="L77" s="130"/>
      <c r="M77" s="130"/>
      <c r="N77" s="130">
        <v>1</v>
      </c>
      <c r="O77" s="130" t="s">
        <v>955</v>
      </c>
      <c r="P77" s="130"/>
      <c r="Q77" s="130"/>
      <c r="R77" s="219">
        <v>2500</v>
      </c>
      <c r="S77" s="219">
        <v>31.25</v>
      </c>
      <c r="T77" s="68"/>
    </row>
    <row r="78" spans="1:20" x14ac:dyDescent="0.25">
      <c r="A78" s="23">
        <v>76</v>
      </c>
      <c r="B78" s="126" t="s">
        <v>33</v>
      </c>
      <c r="C78" s="126" t="s">
        <v>462</v>
      </c>
      <c r="D78" s="126" t="s">
        <v>463</v>
      </c>
      <c r="E78" s="215" t="s">
        <v>984</v>
      </c>
      <c r="F78" s="215" t="s">
        <v>513</v>
      </c>
      <c r="G78" s="130" t="s">
        <v>985</v>
      </c>
      <c r="H78" s="218">
        <v>1</v>
      </c>
      <c r="I78" s="130">
        <v>1</v>
      </c>
      <c r="J78" s="130"/>
      <c r="K78" s="130"/>
      <c r="L78" s="130"/>
      <c r="M78" s="130"/>
      <c r="N78" s="130">
        <v>1</v>
      </c>
      <c r="O78" s="130" t="s">
        <v>955</v>
      </c>
      <c r="P78" s="130"/>
      <c r="Q78" s="130"/>
      <c r="R78" s="219">
        <v>2500</v>
      </c>
      <c r="S78" s="219">
        <v>31.25</v>
      </c>
      <c r="T78" s="68"/>
    </row>
    <row r="79" spans="1:20" x14ac:dyDescent="0.25">
      <c r="A79" s="23">
        <v>77</v>
      </c>
      <c r="B79" s="126" t="s">
        <v>33</v>
      </c>
      <c r="C79" s="126" t="s">
        <v>462</v>
      </c>
      <c r="D79" s="126" t="s">
        <v>463</v>
      </c>
      <c r="E79" s="215" t="s">
        <v>986</v>
      </c>
      <c r="F79" s="215" t="s">
        <v>516</v>
      </c>
      <c r="G79" s="130" t="s">
        <v>987</v>
      </c>
      <c r="H79" s="218">
        <v>1</v>
      </c>
      <c r="I79" s="130">
        <v>1</v>
      </c>
      <c r="J79" s="130"/>
      <c r="K79" s="130"/>
      <c r="L79" s="130"/>
      <c r="M79" s="130"/>
      <c r="N79" s="130">
        <v>1</v>
      </c>
      <c r="O79" s="130" t="s">
        <v>955</v>
      </c>
      <c r="P79" s="130"/>
      <c r="Q79" s="130"/>
      <c r="R79" s="219">
        <v>2500</v>
      </c>
      <c r="S79" s="219">
        <v>31.25</v>
      </c>
      <c r="T79" s="68"/>
    </row>
    <row r="80" spans="1:20" x14ac:dyDescent="0.25">
      <c r="A80" s="23">
        <v>78</v>
      </c>
      <c r="B80" s="126" t="s">
        <v>33</v>
      </c>
      <c r="C80" s="126" t="s">
        <v>462</v>
      </c>
      <c r="D80" s="126" t="s">
        <v>463</v>
      </c>
      <c r="E80" s="215" t="s">
        <v>988</v>
      </c>
      <c r="F80" s="215" t="s">
        <v>519</v>
      </c>
      <c r="G80" s="130" t="s">
        <v>989</v>
      </c>
      <c r="H80" s="218">
        <v>1</v>
      </c>
      <c r="I80" s="130">
        <v>1</v>
      </c>
      <c r="J80" s="130"/>
      <c r="K80" s="130"/>
      <c r="L80" s="130"/>
      <c r="M80" s="130"/>
      <c r="N80" s="130">
        <v>1</v>
      </c>
      <c r="O80" s="130" t="s">
        <v>955</v>
      </c>
      <c r="P80" s="130"/>
      <c r="Q80" s="130"/>
      <c r="R80" s="219">
        <v>2500</v>
      </c>
      <c r="S80" s="219">
        <v>31.25</v>
      </c>
      <c r="T80" s="68"/>
    </row>
    <row r="81" spans="1:20" x14ac:dyDescent="0.25">
      <c r="A81" s="23">
        <v>79</v>
      </c>
      <c r="B81" s="126" t="s">
        <v>33</v>
      </c>
      <c r="C81" s="126" t="s">
        <v>462</v>
      </c>
      <c r="D81" s="126" t="s">
        <v>463</v>
      </c>
      <c r="E81" s="215" t="s">
        <v>990</v>
      </c>
      <c r="F81" s="215" t="s">
        <v>522</v>
      </c>
      <c r="G81" s="130" t="s">
        <v>991</v>
      </c>
      <c r="H81" s="218">
        <v>1</v>
      </c>
      <c r="I81" s="130">
        <v>1</v>
      </c>
      <c r="J81" s="130"/>
      <c r="K81" s="130"/>
      <c r="L81" s="130"/>
      <c r="M81" s="130"/>
      <c r="N81" s="130">
        <v>1</v>
      </c>
      <c r="O81" s="130" t="s">
        <v>955</v>
      </c>
      <c r="P81" s="130"/>
      <c r="Q81" s="130"/>
      <c r="R81" s="219">
        <v>2500</v>
      </c>
      <c r="S81" s="219">
        <v>31.25</v>
      </c>
      <c r="T81" s="68"/>
    </row>
    <row r="82" spans="1:20" x14ac:dyDescent="0.25">
      <c r="A82" s="23">
        <v>80</v>
      </c>
      <c r="B82" s="126" t="s">
        <v>33</v>
      </c>
      <c r="C82" s="126" t="s">
        <v>462</v>
      </c>
      <c r="D82" s="126" t="s">
        <v>463</v>
      </c>
      <c r="E82" s="215" t="s">
        <v>992</v>
      </c>
      <c r="F82" s="215" t="s">
        <v>525</v>
      </c>
      <c r="G82" s="130" t="s">
        <v>993</v>
      </c>
      <c r="H82" s="218">
        <v>1</v>
      </c>
      <c r="I82" s="130">
        <v>1</v>
      </c>
      <c r="J82" s="130"/>
      <c r="K82" s="130"/>
      <c r="L82" s="130"/>
      <c r="M82" s="130"/>
      <c r="N82" s="130">
        <v>1</v>
      </c>
      <c r="O82" s="130" t="s">
        <v>955</v>
      </c>
      <c r="P82" s="130"/>
      <c r="Q82" s="130"/>
      <c r="R82" s="219">
        <v>2500</v>
      </c>
      <c r="S82" s="219">
        <v>31.25</v>
      </c>
      <c r="T82" s="68"/>
    </row>
    <row r="83" spans="1:20" x14ac:dyDescent="0.25">
      <c r="A83" s="23">
        <v>81</v>
      </c>
      <c r="B83" s="126" t="s">
        <v>33</v>
      </c>
      <c r="C83" s="126" t="s">
        <v>462</v>
      </c>
      <c r="D83" s="126" t="s">
        <v>463</v>
      </c>
      <c r="E83" s="215" t="s">
        <v>994</v>
      </c>
      <c r="F83" s="215" t="s">
        <v>528</v>
      </c>
      <c r="G83" s="130" t="s">
        <v>995</v>
      </c>
      <c r="H83" s="218">
        <v>1</v>
      </c>
      <c r="I83" s="130">
        <v>1</v>
      </c>
      <c r="J83" s="130"/>
      <c r="K83" s="130"/>
      <c r="L83" s="130"/>
      <c r="M83" s="130"/>
      <c r="N83" s="130">
        <v>1</v>
      </c>
      <c r="O83" s="130" t="s">
        <v>955</v>
      </c>
      <c r="P83" s="130"/>
      <c r="Q83" s="130"/>
      <c r="R83" s="219">
        <v>2500</v>
      </c>
      <c r="S83" s="219">
        <v>31.25</v>
      </c>
      <c r="T83" s="68"/>
    </row>
    <row r="84" spans="1:20" x14ac:dyDescent="0.25">
      <c r="A84" s="23">
        <v>82</v>
      </c>
      <c r="B84" s="126" t="s">
        <v>33</v>
      </c>
      <c r="C84" s="126" t="s">
        <v>462</v>
      </c>
      <c r="D84" s="126" t="s">
        <v>463</v>
      </c>
      <c r="E84" s="215" t="s">
        <v>996</v>
      </c>
      <c r="F84" s="215" t="s">
        <v>531</v>
      </c>
      <c r="G84" s="130" t="s">
        <v>997</v>
      </c>
      <c r="H84" s="218">
        <v>1</v>
      </c>
      <c r="I84" s="130">
        <v>1</v>
      </c>
      <c r="J84" s="130"/>
      <c r="K84" s="130"/>
      <c r="L84" s="130"/>
      <c r="M84" s="130"/>
      <c r="N84" s="130">
        <v>1</v>
      </c>
      <c r="O84" s="130" t="s">
        <v>955</v>
      </c>
      <c r="P84" s="130"/>
      <c r="Q84" s="130"/>
      <c r="R84" s="219">
        <v>2500</v>
      </c>
      <c r="S84" s="219">
        <v>31.25</v>
      </c>
      <c r="T84" s="68"/>
    </row>
    <row r="85" spans="1:20" x14ac:dyDescent="0.25">
      <c r="A85" s="23">
        <v>83</v>
      </c>
      <c r="B85" s="126" t="s">
        <v>33</v>
      </c>
      <c r="C85" s="126" t="s">
        <v>462</v>
      </c>
      <c r="D85" s="126" t="s">
        <v>463</v>
      </c>
      <c r="E85" s="215" t="s">
        <v>998</v>
      </c>
      <c r="F85" s="215" t="s">
        <v>534</v>
      </c>
      <c r="G85" s="130" t="s">
        <v>999</v>
      </c>
      <c r="H85" s="218">
        <v>1</v>
      </c>
      <c r="I85" s="130">
        <v>1</v>
      </c>
      <c r="J85" s="130"/>
      <c r="K85" s="130"/>
      <c r="L85" s="130"/>
      <c r="M85" s="130"/>
      <c r="N85" s="130">
        <v>1</v>
      </c>
      <c r="O85" s="130" t="s">
        <v>955</v>
      </c>
      <c r="P85" s="130"/>
      <c r="Q85" s="130"/>
      <c r="R85" s="219">
        <v>2500</v>
      </c>
      <c r="S85" s="219">
        <v>31.25</v>
      </c>
      <c r="T85" s="68"/>
    </row>
    <row r="86" spans="1:20" x14ac:dyDescent="0.25">
      <c r="A86" s="23">
        <v>84</v>
      </c>
      <c r="B86" s="126" t="s">
        <v>33</v>
      </c>
      <c r="C86" s="126" t="s">
        <v>462</v>
      </c>
      <c r="D86" s="126" t="s">
        <v>463</v>
      </c>
      <c r="E86" s="215" t="s">
        <v>1000</v>
      </c>
      <c r="F86" s="215" t="s">
        <v>537</v>
      </c>
      <c r="G86" s="130" t="s">
        <v>1001</v>
      </c>
      <c r="H86" s="218">
        <v>1</v>
      </c>
      <c r="I86" s="130">
        <v>1</v>
      </c>
      <c r="J86" s="130"/>
      <c r="K86" s="130"/>
      <c r="L86" s="130"/>
      <c r="M86" s="130"/>
      <c r="N86" s="130">
        <v>1</v>
      </c>
      <c r="O86" s="130" t="s">
        <v>955</v>
      </c>
      <c r="P86" s="130"/>
      <c r="Q86" s="130"/>
      <c r="R86" s="219">
        <v>2500</v>
      </c>
      <c r="S86" s="219">
        <v>31.25</v>
      </c>
      <c r="T86" s="68"/>
    </row>
    <row r="87" spans="1:20" x14ac:dyDescent="0.25">
      <c r="A87" s="23">
        <v>85</v>
      </c>
      <c r="B87" s="126" t="s">
        <v>33</v>
      </c>
      <c r="C87" s="126" t="s">
        <v>462</v>
      </c>
      <c r="D87" s="126" t="s">
        <v>463</v>
      </c>
      <c r="E87" s="215" t="s">
        <v>1002</v>
      </c>
      <c r="F87" s="215" t="s">
        <v>540</v>
      </c>
      <c r="G87" s="130" t="s">
        <v>1003</v>
      </c>
      <c r="H87" s="218">
        <v>1</v>
      </c>
      <c r="I87" s="130">
        <v>1</v>
      </c>
      <c r="J87" s="130"/>
      <c r="K87" s="130"/>
      <c r="L87" s="130"/>
      <c r="M87" s="130"/>
      <c r="N87" s="130">
        <v>1</v>
      </c>
      <c r="O87" s="130" t="s">
        <v>955</v>
      </c>
      <c r="P87" s="130"/>
      <c r="Q87" s="130"/>
      <c r="R87" s="219">
        <v>2500</v>
      </c>
      <c r="S87" s="219">
        <v>31.25</v>
      </c>
      <c r="T87" s="68"/>
    </row>
    <row r="88" spans="1:20" x14ac:dyDescent="0.25">
      <c r="A88" s="23">
        <v>86</v>
      </c>
      <c r="B88" s="126" t="s">
        <v>33</v>
      </c>
      <c r="C88" s="126" t="s">
        <v>462</v>
      </c>
      <c r="D88" s="126" t="s">
        <v>463</v>
      </c>
      <c r="E88" s="215" t="s">
        <v>1004</v>
      </c>
      <c r="F88" s="215" t="s">
        <v>543</v>
      </c>
      <c r="G88" s="130" t="s">
        <v>1005</v>
      </c>
      <c r="H88" s="218">
        <v>1</v>
      </c>
      <c r="I88" s="130">
        <v>1</v>
      </c>
      <c r="J88" s="130"/>
      <c r="K88" s="130"/>
      <c r="L88" s="130"/>
      <c r="M88" s="130"/>
      <c r="N88" s="130">
        <v>1</v>
      </c>
      <c r="O88" s="130" t="s">
        <v>955</v>
      </c>
      <c r="P88" s="130"/>
      <c r="Q88" s="130"/>
      <c r="R88" s="219">
        <v>2500</v>
      </c>
      <c r="S88" s="219">
        <v>31.25</v>
      </c>
      <c r="T88" s="68"/>
    </row>
    <row r="89" spans="1:20" x14ac:dyDescent="0.25">
      <c r="A89" s="23">
        <v>87</v>
      </c>
      <c r="B89" s="126" t="s">
        <v>33</v>
      </c>
      <c r="C89" s="126" t="s">
        <v>462</v>
      </c>
      <c r="D89" s="126" t="s">
        <v>463</v>
      </c>
      <c r="E89" s="215" t="s">
        <v>1006</v>
      </c>
      <c r="F89" s="215" t="s">
        <v>546</v>
      </c>
      <c r="G89" s="130" t="s">
        <v>1007</v>
      </c>
      <c r="H89" s="218">
        <v>1</v>
      </c>
      <c r="I89" s="130">
        <v>1</v>
      </c>
      <c r="J89" s="130"/>
      <c r="K89" s="130"/>
      <c r="L89" s="130"/>
      <c r="M89" s="130"/>
      <c r="N89" s="130">
        <v>1</v>
      </c>
      <c r="O89" s="130" t="s">
        <v>955</v>
      </c>
      <c r="P89" s="130"/>
      <c r="Q89" s="130"/>
      <c r="R89" s="219">
        <v>2500</v>
      </c>
      <c r="S89" s="219">
        <v>31.25</v>
      </c>
      <c r="T89" s="68"/>
    </row>
    <row r="90" spans="1:20" x14ac:dyDescent="0.25">
      <c r="A90" s="23">
        <v>88</v>
      </c>
      <c r="B90" s="126" t="s">
        <v>33</v>
      </c>
      <c r="C90" s="126" t="s">
        <v>462</v>
      </c>
      <c r="D90" s="126" t="s">
        <v>463</v>
      </c>
      <c r="E90" s="215" t="s">
        <v>1008</v>
      </c>
      <c r="F90" s="215" t="s">
        <v>549</v>
      </c>
      <c r="G90" s="130" t="s">
        <v>1009</v>
      </c>
      <c r="H90" s="218">
        <v>1</v>
      </c>
      <c r="I90" s="130">
        <v>1</v>
      </c>
      <c r="J90" s="130"/>
      <c r="K90" s="130"/>
      <c r="L90" s="130"/>
      <c r="M90" s="130"/>
      <c r="N90" s="130">
        <v>1</v>
      </c>
      <c r="O90" s="130" t="s">
        <v>955</v>
      </c>
      <c r="P90" s="130"/>
      <c r="Q90" s="130"/>
      <c r="R90" s="219">
        <v>2500</v>
      </c>
      <c r="S90" s="219">
        <v>31.25</v>
      </c>
      <c r="T90" s="68"/>
    </row>
    <row r="91" spans="1:20" x14ac:dyDescent="0.25">
      <c r="A91" s="23">
        <v>89</v>
      </c>
      <c r="B91" s="126" t="s">
        <v>33</v>
      </c>
      <c r="C91" s="126" t="s">
        <v>462</v>
      </c>
      <c r="D91" s="126" t="s">
        <v>463</v>
      </c>
      <c r="E91" s="215" t="s">
        <v>1010</v>
      </c>
      <c r="F91" s="215" t="s">
        <v>552</v>
      </c>
      <c r="G91" s="130" t="s">
        <v>1011</v>
      </c>
      <c r="H91" s="218">
        <v>1</v>
      </c>
      <c r="I91" s="130">
        <v>1</v>
      </c>
      <c r="J91" s="130"/>
      <c r="K91" s="130"/>
      <c r="L91" s="130"/>
      <c r="M91" s="130"/>
      <c r="N91" s="130">
        <v>1</v>
      </c>
      <c r="O91" s="130" t="s">
        <v>955</v>
      </c>
      <c r="P91" s="130"/>
      <c r="Q91" s="130"/>
      <c r="R91" s="219">
        <v>2500</v>
      </c>
      <c r="S91" s="219">
        <v>31.25</v>
      </c>
      <c r="T91" s="68"/>
    </row>
    <row r="92" spans="1:20" x14ac:dyDescent="0.25">
      <c r="A92" s="23">
        <v>90</v>
      </c>
      <c r="B92" s="126" t="s">
        <v>33</v>
      </c>
      <c r="C92" s="126" t="s">
        <v>462</v>
      </c>
      <c r="D92" s="126" t="s">
        <v>463</v>
      </c>
      <c r="E92" s="215" t="s">
        <v>1012</v>
      </c>
      <c r="F92" s="215" t="s">
        <v>555</v>
      </c>
      <c r="G92" s="130" t="s">
        <v>1013</v>
      </c>
      <c r="H92" s="218">
        <v>1</v>
      </c>
      <c r="I92" s="130">
        <v>1</v>
      </c>
      <c r="J92" s="130"/>
      <c r="K92" s="130"/>
      <c r="L92" s="130"/>
      <c r="M92" s="130"/>
      <c r="N92" s="130">
        <v>1</v>
      </c>
      <c r="O92" s="130" t="s">
        <v>955</v>
      </c>
      <c r="P92" s="130"/>
      <c r="Q92" s="130"/>
      <c r="R92" s="219">
        <v>2500</v>
      </c>
      <c r="S92" s="219">
        <v>31.25</v>
      </c>
      <c r="T92" s="68"/>
    </row>
    <row r="93" spans="1:20" x14ac:dyDescent="0.25">
      <c r="A93" s="23">
        <v>91</v>
      </c>
      <c r="B93" s="126" t="s">
        <v>33</v>
      </c>
      <c r="C93" s="126" t="s">
        <v>462</v>
      </c>
      <c r="D93" s="126" t="s">
        <v>463</v>
      </c>
      <c r="E93" s="215" t="s">
        <v>1014</v>
      </c>
      <c r="F93" s="215" t="s">
        <v>558</v>
      </c>
      <c r="G93" s="130" t="s">
        <v>1015</v>
      </c>
      <c r="H93" s="218">
        <v>1</v>
      </c>
      <c r="I93" s="130">
        <v>1</v>
      </c>
      <c r="J93" s="130"/>
      <c r="K93" s="130"/>
      <c r="L93" s="130"/>
      <c r="M93" s="130"/>
      <c r="N93" s="130">
        <v>1</v>
      </c>
      <c r="O93" s="130" t="s">
        <v>955</v>
      </c>
      <c r="P93" s="130"/>
      <c r="Q93" s="130"/>
      <c r="R93" s="219">
        <v>2500</v>
      </c>
      <c r="S93" s="219">
        <v>31.25</v>
      </c>
      <c r="T93" s="68"/>
    </row>
    <row r="94" spans="1:20" x14ac:dyDescent="0.25">
      <c r="A94" s="23">
        <v>92</v>
      </c>
      <c r="B94" s="126" t="s">
        <v>33</v>
      </c>
      <c r="C94" s="126" t="s">
        <v>462</v>
      </c>
      <c r="D94" s="126" t="s">
        <v>463</v>
      </c>
      <c r="E94" s="215" t="s">
        <v>1016</v>
      </c>
      <c r="F94" s="215" t="s">
        <v>561</v>
      </c>
      <c r="G94" s="130" t="s">
        <v>1017</v>
      </c>
      <c r="H94" s="218">
        <v>1</v>
      </c>
      <c r="I94" s="130">
        <v>1</v>
      </c>
      <c r="J94" s="130"/>
      <c r="K94" s="130"/>
      <c r="L94" s="130"/>
      <c r="M94" s="130"/>
      <c r="N94" s="130">
        <v>1</v>
      </c>
      <c r="O94" s="130" t="s">
        <v>955</v>
      </c>
      <c r="P94" s="130"/>
      <c r="Q94" s="130"/>
      <c r="R94" s="219">
        <v>2500</v>
      </c>
      <c r="S94" s="219">
        <v>31.25</v>
      </c>
      <c r="T94" s="68"/>
    </row>
    <row r="95" spans="1:20" x14ac:dyDescent="0.25">
      <c r="A95" s="23">
        <v>93</v>
      </c>
      <c r="B95" s="126" t="s">
        <v>33</v>
      </c>
      <c r="C95" s="126" t="s">
        <v>462</v>
      </c>
      <c r="D95" s="126" t="s">
        <v>463</v>
      </c>
      <c r="E95" s="215" t="s">
        <v>1018</v>
      </c>
      <c r="F95" s="215" t="s">
        <v>564</v>
      </c>
      <c r="G95" s="130" t="s">
        <v>1019</v>
      </c>
      <c r="H95" s="218">
        <v>1</v>
      </c>
      <c r="I95" s="130">
        <v>1</v>
      </c>
      <c r="J95" s="130"/>
      <c r="K95" s="130"/>
      <c r="L95" s="130"/>
      <c r="M95" s="130"/>
      <c r="N95" s="130">
        <v>1</v>
      </c>
      <c r="O95" s="130" t="s">
        <v>955</v>
      </c>
      <c r="P95" s="130"/>
      <c r="Q95" s="130"/>
      <c r="R95" s="219">
        <v>2500</v>
      </c>
      <c r="S95" s="219">
        <v>31.25</v>
      </c>
      <c r="T95" s="68"/>
    </row>
    <row r="96" spans="1:20" x14ac:dyDescent="0.25">
      <c r="A96" s="23">
        <v>94</v>
      </c>
      <c r="B96" s="126" t="s">
        <v>33</v>
      </c>
      <c r="C96" s="126" t="s">
        <v>462</v>
      </c>
      <c r="D96" s="126" t="s">
        <v>463</v>
      </c>
      <c r="E96" s="215" t="s">
        <v>1020</v>
      </c>
      <c r="F96" s="215" t="s">
        <v>567</v>
      </c>
      <c r="G96" s="130" t="s">
        <v>1021</v>
      </c>
      <c r="H96" s="218">
        <v>1</v>
      </c>
      <c r="I96" s="130">
        <v>1</v>
      </c>
      <c r="J96" s="130"/>
      <c r="K96" s="130"/>
      <c r="L96" s="130"/>
      <c r="M96" s="130"/>
      <c r="N96" s="130">
        <v>1</v>
      </c>
      <c r="O96" s="130" t="s">
        <v>955</v>
      </c>
      <c r="P96" s="130"/>
      <c r="Q96" s="130"/>
      <c r="R96" s="219">
        <v>2500</v>
      </c>
      <c r="S96" s="219">
        <v>31.25</v>
      </c>
      <c r="T96" s="68"/>
    </row>
    <row r="97" spans="1:20" x14ac:dyDescent="0.25">
      <c r="A97" s="23">
        <v>95</v>
      </c>
      <c r="B97" s="126" t="s">
        <v>33</v>
      </c>
      <c r="C97" s="126" t="s">
        <v>462</v>
      </c>
      <c r="D97" s="126" t="s">
        <v>463</v>
      </c>
      <c r="E97" s="215" t="s">
        <v>1022</v>
      </c>
      <c r="F97" s="215" t="s">
        <v>570</v>
      </c>
      <c r="G97" s="130" t="s">
        <v>1023</v>
      </c>
      <c r="H97" s="218">
        <v>1</v>
      </c>
      <c r="I97" s="130">
        <v>1</v>
      </c>
      <c r="J97" s="130"/>
      <c r="K97" s="130"/>
      <c r="L97" s="130"/>
      <c r="M97" s="130"/>
      <c r="N97" s="130">
        <v>1</v>
      </c>
      <c r="O97" s="130" t="s">
        <v>955</v>
      </c>
      <c r="P97" s="130"/>
      <c r="Q97" s="130"/>
      <c r="R97" s="219">
        <v>2500</v>
      </c>
      <c r="S97" s="219">
        <v>31.25</v>
      </c>
      <c r="T97" s="68"/>
    </row>
    <row r="98" spans="1:20" x14ac:dyDescent="0.25">
      <c r="A98" s="23">
        <v>96</v>
      </c>
      <c r="B98" s="126" t="s">
        <v>33</v>
      </c>
      <c r="C98" s="126" t="s">
        <v>462</v>
      </c>
      <c r="D98" s="126" t="s">
        <v>463</v>
      </c>
      <c r="E98" s="215" t="s">
        <v>1024</v>
      </c>
      <c r="F98" s="215" t="s">
        <v>573</v>
      </c>
      <c r="G98" s="130" t="s">
        <v>1025</v>
      </c>
      <c r="H98" s="218">
        <v>1</v>
      </c>
      <c r="I98" s="130">
        <v>1</v>
      </c>
      <c r="J98" s="130"/>
      <c r="K98" s="130"/>
      <c r="L98" s="130"/>
      <c r="M98" s="130"/>
      <c r="N98" s="130">
        <v>1</v>
      </c>
      <c r="O98" s="130" t="s">
        <v>955</v>
      </c>
      <c r="P98" s="130"/>
      <c r="Q98" s="130"/>
      <c r="R98" s="219">
        <v>2500</v>
      </c>
      <c r="S98" s="219">
        <v>31.25</v>
      </c>
      <c r="T98" s="68"/>
    </row>
    <row r="99" spans="1:20" x14ac:dyDescent="0.25">
      <c r="A99" s="23">
        <v>97</v>
      </c>
      <c r="B99" s="126" t="s">
        <v>33</v>
      </c>
      <c r="C99" s="126" t="s">
        <v>462</v>
      </c>
      <c r="D99" s="126" t="s">
        <v>463</v>
      </c>
      <c r="E99" s="215" t="s">
        <v>1026</v>
      </c>
      <c r="F99" s="215" t="s">
        <v>576</v>
      </c>
      <c r="G99" s="130" t="s">
        <v>1027</v>
      </c>
      <c r="H99" s="218">
        <v>1</v>
      </c>
      <c r="I99" s="130">
        <v>1</v>
      </c>
      <c r="J99" s="130"/>
      <c r="K99" s="130"/>
      <c r="L99" s="130"/>
      <c r="M99" s="130"/>
      <c r="N99" s="130">
        <v>1</v>
      </c>
      <c r="O99" s="130" t="s">
        <v>955</v>
      </c>
      <c r="P99" s="130"/>
      <c r="Q99" s="130"/>
      <c r="R99" s="219">
        <v>2500</v>
      </c>
      <c r="S99" s="219">
        <v>31.25</v>
      </c>
      <c r="T99" s="68"/>
    </row>
    <row r="100" spans="1:20" x14ac:dyDescent="0.25">
      <c r="A100" s="23">
        <v>98</v>
      </c>
      <c r="B100" s="126" t="s">
        <v>33</v>
      </c>
      <c r="C100" s="126" t="s">
        <v>462</v>
      </c>
      <c r="D100" s="126" t="s">
        <v>463</v>
      </c>
      <c r="E100" s="215" t="s">
        <v>1028</v>
      </c>
      <c r="F100" s="215" t="s">
        <v>579</v>
      </c>
      <c r="G100" s="130" t="s">
        <v>1029</v>
      </c>
      <c r="H100" s="218">
        <v>1</v>
      </c>
      <c r="I100" s="130">
        <v>1</v>
      </c>
      <c r="J100" s="130"/>
      <c r="K100" s="130"/>
      <c r="L100" s="130"/>
      <c r="M100" s="130"/>
      <c r="N100" s="130">
        <v>1</v>
      </c>
      <c r="O100" s="130" t="s">
        <v>955</v>
      </c>
      <c r="P100" s="130"/>
      <c r="Q100" s="130"/>
      <c r="R100" s="219">
        <v>2500</v>
      </c>
      <c r="S100" s="219">
        <v>31.25</v>
      </c>
      <c r="T100" s="68"/>
    </row>
    <row r="101" spans="1:20" x14ac:dyDescent="0.25">
      <c r="A101" s="23">
        <v>99</v>
      </c>
      <c r="B101" s="126" t="s">
        <v>33</v>
      </c>
      <c r="C101" s="126" t="s">
        <v>462</v>
      </c>
      <c r="D101" s="126" t="s">
        <v>463</v>
      </c>
      <c r="E101" s="215" t="s">
        <v>1030</v>
      </c>
      <c r="F101" s="215" t="s">
        <v>582</v>
      </c>
      <c r="G101" s="130" t="s">
        <v>1031</v>
      </c>
      <c r="H101" s="218">
        <v>1</v>
      </c>
      <c r="I101" s="130">
        <v>1</v>
      </c>
      <c r="J101" s="130"/>
      <c r="K101" s="130"/>
      <c r="L101" s="130"/>
      <c r="M101" s="130"/>
      <c r="N101" s="130">
        <v>1</v>
      </c>
      <c r="O101" s="130" t="s">
        <v>955</v>
      </c>
      <c r="P101" s="130"/>
      <c r="Q101" s="130"/>
      <c r="R101" s="219">
        <v>2500</v>
      </c>
      <c r="S101" s="219">
        <v>31.25</v>
      </c>
      <c r="T101" s="68"/>
    </row>
    <row r="102" spans="1:20" x14ac:dyDescent="0.25">
      <c r="A102" s="23">
        <v>100</v>
      </c>
      <c r="B102" s="126" t="s">
        <v>33</v>
      </c>
      <c r="C102" s="126" t="s">
        <v>462</v>
      </c>
      <c r="D102" s="126" t="s">
        <v>463</v>
      </c>
      <c r="E102" s="215" t="s">
        <v>1032</v>
      </c>
      <c r="F102" s="215" t="s">
        <v>585</v>
      </c>
      <c r="G102" s="130" t="s">
        <v>1033</v>
      </c>
      <c r="H102" s="218">
        <v>1</v>
      </c>
      <c r="I102" s="130">
        <v>1</v>
      </c>
      <c r="J102" s="130"/>
      <c r="K102" s="130"/>
      <c r="L102" s="130"/>
      <c r="M102" s="130"/>
      <c r="N102" s="130">
        <v>1</v>
      </c>
      <c r="O102" s="130" t="s">
        <v>955</v>
      </c>
      <c r="P102" s="130"/>
      <c r="Q102" s="130"/>
      <c r="R102" s="219">
        <v>2500</v>
      </c>
      <c r="S102" s="219">
        <v>31.25</v>
      </c>
      <c r="T102" s="68"/>
    </row>
    <row r="103" spans="1:20" x14ac:dyDescent="0.25">
      <c r="A103" s="23">
        <v>101</v>
      </c>
      <c r="B103" s="126" t="s">
        <v>33</v>
      </c>
      <c r="C103" s="126" t="s">
        <v>462</v>
      </c>
      <c r="D103" s="126" t="s">
        <v>463</v>
      </c>
      <c r="E103" s="215" t="s">
        <v>1034</v>
      </c>
      <c r="F103" s="215" t="s">
        <v>588</v>
      </c>
      <c r="G103" s="130" t="s">
        <v>1035</v>
      </c>
      <c r="H103" s="218">
        <v>1</v>
      </c>
      <c r="I103" s="130">
        <v>1</v>
      </c>
      <c r="J103" s="130"/>
      <c r="K103" s="130"/>
      <c r="L103" s="130"/>
      <c r="M103" s="130"/>
      <c r="N103" s="130">
        <v>1</v>
      </c>
      <c r="O103" s="130" t="s">
        <v>955</v>
      </c>
      <c r="P103" s="130"/>
      <c r="Q103" s="130"/>
      <c r="R103" s="219">
        <v>2500</v>
      </c>
      <c r="S103" s="219">
        <v>31.25</v>
      </c>
      <c r="T103" s="68"/>
    </row>
    <row r="104" spans="1:20" x14ac:dyDescent="0.25">
      <c r="A104" s="23">
        <v>102</v>
      </c>
      <c r="B104" s="126" t="s">
        <v>33</v>
      </c>
      <c r="C104" s="126" t="s">
        <v>462</v>
      </c>
      <c r="D104" s="126" t="s">
        <v>463</v>
      </c>
      <c r="E104" s="215" t="s">
        <v>1036</v>
      </c>
      <c r="F104" s="215" t="s">
        <v>591</v>
      </c>
      <c r="G104" s="130" t="s">
        <v>1037</v>
      </c>
      <c r="H104" s="218">
        <v>1</v>
      </c>
      <c r="I104" s="130">
        <v>1</v>
      </c>
      <c r="J104" s="130"/>
      <c r="K104" s="130"/>
      <c r="L104" s="130"/>
      <c r="M104" s="130"/>
      <c r="N104" s="130">
        <v>1</v>
      </c>
      <c r="O104" s="130" t="s">
        <v>955</v>
      </c>
      <c r="P104" s="130"/>
      <c r="Q104" s="130"/>
      <c r="R104" s="219">
        <v>2500</v>
      </c>
      <c r="S104" s="219">
        <v>31.25</v>
      </c>
      <c r="T104" s="68"/>
    </row>
    <row r="105" spans="1:20" x14ac:dyDescent="0.25">
      <c r="A105" s="23">
        <v>103</v>
      </c>
      <c r="B105" s="126" t="s">
        <v>33</v>
      </c>
      <c r="C105" s="126" t="s">
        <v>462</v>
      </c>
      <c r="D105" s="126" t="s">
        <v>463</v>
      </c>
      <c r="E105" s="215" t="s">
        <v>1038</v>
      </c>
      <c r="F105" s="215" t="s">
        <v>597</v>
      </c>
      <c r="G105" s="130" t="s">
        <v>1039</v>
      </c>
      <c r="H105" s="218">
        <v>1</v>
      </c>
      <c r="I105" s="130">
        <v>1</v>
      </c>
      <c r="J105" s="130"/>
      <c r="K105" s="130"/>
      <c r="L105" s="130"/>
      <c r="M105" s="130"/>
      <c r="N105" s="130">
        <v>1</v>
      </c>
      <c r="O105" s="130" t="s">
        <v>955</v>
      </c>
      <c r="P105" s="130"/>
      <c r="Q105" s="130"/>
      <c r="R105" s="219">
        <v>2500</v>
      </c>
      <c r="S105" s="219">
        <v>31.25</v>
      </c>
      <c r="T105" s="68"/>
    </row>
    <row r="106" spans="1:20" x14ac:dyDescent="0.25">
      <c r="A106" s="23">
        <v>104</v>
      </c>
      <c r="B106" s="126" t="s">
        <v>33</v>
      </c>
      <c r="C106" s="126" t="s">
        <v>462</v>
      </c>
      <c r="D106" s="126" t="s">
        <v>463</v>
      </c>
      <c r="E106" s="215" t="s">
        <v>1040</v>
      </c>
      <c r="F106" s="215" t="s">
        <v>600</v>
      </c>
      <c r="G106" s="130" t="s">
        <v>1041</v>
      </c>
      <c r="H106" s="218">
        <v>1</v>
      </c>
      <c r="I106" s="130">
        <v>1</v>
      </c>
      <c r="J106" s="130"/>
      <c r="K106" s="130"/>
      <c r="L106" s="130"/>
      <c r="M106" s="130"/>
      <c r="N106" s="130">
        <v>1</v>
      </c>
      <c r="O106" s="130" t="s">
        <v>955</v>
      </c>
      <c r="P106" s="130"/>
      <c r="Q106" s="130"/>
      <c r="R106" s="219">
        <v>2500</v>
      </c>
      <c r="S106" s="219">
        <v>31.25</v>
      </c>
      <c r="T106" s="68"/>
    </row>
    <row r="107" spans="1:20" x14ac:dyDescent="0.25">
      <c r="A107" s="23">
        <v>105</v>
      </c>
      <c r="B107" s="126" t="s">
        <v>33</v>
      </c>
      <c r="C107" s="126" t="s">
        <v>462</v>
      </c>
      <c r="D107" s="126" t="s">
        <v>463</v>
      </c>
      <c r="E107" s="215" t="s">
        <v>1042</v>
      </c>
      <c r="F107" s="215" t="s">
        <v>594</v>
      </c>
      <c r="G107" s="130" t="s">
        <v>1043</v>
      </c>
      <c r="H107" s="218">
        <v>1</v>
      </c>
      <c r="I107" s="130">
        <v>1</v>
      </c>
      <c r="J107" s="130"/>
      <c r="K107" s="130"/>
      <c r="L107" s="130"/>
      <c r="M107" s="130"/>
      <c r="N107" s="130">
        <v>1</v>
      </c>
      <c r="O107" s="130" t="s">
        <v>955</v>
      </c>
      <c r="P107" s="130"/>
      <c r="Q107" s="130"/>
      <c r="R107" s="219">
        <v>2500</v>
      </c>
      <c r="S107" s="219">
        <v>31.25</v>
      </c>
      <c r="T107" s="68"/>
    </row>
    <row r="108" spans="1:20" x14ac:dyDescent="0.25">
      <c r="A108" s="23">
        <v>106</v>
      </c>
      <c r="B108" s="126" t="s">
        <v>33</v>
      </c>
      <c r="C108" s="126" t="s">
        <v>462</v>
      </c>
      <c r="D108" s="126" t="s">
        <v>463</v>
      </c>
      <c r="E108" s="215" t="s">
        <v>1044</v>
      </c>
      <c r="F108" s="215" t="s">
        <v>1045</v>
      </c>
      <c r="G108" s="130" t="s">
        <v>1046</v>
      </c>
      <c r="H108" s="218">
        <v>1</v>
      </c>
      <c r="I108" s="130">
        <v>1</v>
      </c>
      <c r="J108" s="130"/>
      <c r="K108" s="130"/>
      <c r="L108" s="130"/>
      <c r="M108" s="130"/>
      <c r="N108" s="130">
        <v>1</v>
      </c>
      <c r="O108" s="130" t="s">
        <v>955</v>
      </c>
      <c r="P108" s="130"/>
      <c r="Q108" s="130"/>
      <c r="R108" s="219">
        <v>2500</v>
      </c>
      <c r="S108" s="219">
        <v>31.25</v>
      </c>
      <c r="T108" s="68"/>
    </row>
    <row r="109" spans="1:20" x14ac:dyDescent="0.25">
      <c r="A109" s="23">
        <v>107</v>
      </c>
      <c r="B109" s="126" t="s">
        <v>33</v>
      </c>
      <c r="C109" s="126" t="s">
        <v>462</v>
      </c>
      <c r="D109" s="126" t="s">
        <v>463</v>
      </c>
      <c r="E109" s="215" t="s">
        <v>1047</v>
      </c>
      <c r="F109" s="215" t="s">
        <v>607</v>
      </c>
      <c r="G109" s="130" t="s">
        <v>1048</v>
      </c>
      <c r="H109" s="218">
        <v>1</v>
      </c>
      <c r="I109" s="130">
        <v>1</v>
      </c>
      <c r="J109" s="130"/>
      <c r="K109" s="130"/>
      <c r="L109" s="130"/>
      <c r="M109" s="130"/>
      <c r="N109" s="130">
        <v>1</v>
      </c>
      <c r="O109" s="130" t="s">
        <v>955</v>
      </c>
      <c r="P109" s="130"/>
      <c r="Q109" s="130"/>
      <c r="R109" s="219">
        <v>4800</v>
      </c>
      <c r="S109" s="219">
        <v>48.5</v>
      </c>
      <c r="T109" s="68"/>
    </row>
    <row r="110" spans="1:20" x14ac:dyDescent="0.25">
      <c r="A110" s="23">
        <v>108</v>
      </c>
      <c r="B110" s="126" t="s">
        <v>33</v>
      </c>
      <c r="C110" s="126" t="s">
        <v>462</v>
      </c>
      <c r="D110" s="126" t="s">
        <v>463</v>
      </c>
      <c r="E110" s="215" t="s">
        <v>1047</v>
      </c>
      <c r="F110" s="215" t="s">
        <v>607</v>
      </c>
      <c r="G110" s="130" t="s">
        <v>1049</v>
      </c>
      <c r="H110" s="218">
        <v>1</v>
      </c>
      <c r="I110" s="130">
        <v>1</v>
      </c>
      <c r="J110" s="130"/>
      <c r="K110" s="130"/>
      <c r="L110" s="130"/>
      <c r="M110" s="130"/>
      <c r="N110" s="130">
        <v>1</v>
      </c>
      <c r="O110" s="130" t="s">
        <v>955</v>
      </c>
      <c r="P110" s="130"/>
      <c r="Q110" s="130"/>
      <c r="R110" s="219">
        <v>2200</v>
      </c>
      <c r="S110" s="219">
        <v>29</v>
      </c>
      <c r="T110" s="68"/>
    </row>
    <row r="111" spans="1:20" x14ac:dyDescent="0.25">
      <c r="A111" s="23">
        <v>109</v>
      </c>
      <c r="B111" s="126" t="s">
        <v>33</v>
      </c>
      <c r="C111" s="126" t="s">
        <v>462</v>
      </c>
      <c r="D111" s="126" t="s">
        <v>463</v>
      </c>
      <c r="E111" s="215" t="s">
        <v>1050</v>
      </c>
      <c r="F111" s="215" t="s">
        <v>611</v>
      </c>
      <c r="G111" s="130" t="s">
        <v>1051</v>
      </c>
      <c r="H111" s="218">
        <v>1</v>
      </c>
      <c r="I111" s="130">
        <v>1</v>
      </c>
      <c r="J111" s="130"/>
      <c r="K111" s="130"/>
      <c r="L111" s="130"/>
      <c r="M111" s="130"/>
      <c r="N111" s="130">
        <v>1</v>
      </c>
      <c r="O111" s="130" t="s">
        <v>955</v>
      </c>
      <c r="P111" s="130"/>
      <c r="Q111" s="130"/>
      <c r="R111" s="219">
        <v>4200</v>
      </c>
      <c r="S111" s="219">
        <v>44</v>
      </c>
      <c r="T111" s="68"/>
    </row>
    <row r="112" spans="1:20" x14ac:dyDescent="0.25">
      <c r="A112" s="23">
        <v>110</v>
      </c>
      <c r="B112" s="126" t="s">
        <v>33</v>
      </c>
      <c r="C112" s="126" t="s">
        <v>462</v>
      </c>
      <c r="D112" s="126" t="s">
        <v>463</v>
      </c>
      <c r="E112" s="215" t="s">
        <v>1052</v>
      </c>
      <c r="F112" s="215" t="s">
        <v>1053</v>
      </c>
      <c r="G112" s="130" t="s">
        <v>1054</v>
      </c>
      <c r="H112" s="218">
        <v>1</v>
      </c>
      <c r="I112" s="130">
        <v>1</v>
      </c>
      <c r="J112" s="130"/>
      <c r="K112" s="130"/>
      <c r="L112" s="130"/>
      <c r="M112" s="130"/>
      <c r="N112" s="130">
        <v>1</v>
      </c>
      <c r="O112" s="130" t="s">
        <v>955</v>
      </c>
      <c r="P112" s="130"/>
      <c r="Q112" s="130"/>
      <c r="R112" s="219">
        <v>2500</v>
      </c>
      <c r="S112" s="219">
        <v>31.25</v>
      </c>
      <c r="T112" s="68"/>
    </row>
    <row r="113" spans="1:19" x14ac:dyDescent="0.25">
      <c r="A113" s="23">
        <v>111</v>
      </c>
      <c r="B113" s="126" t="s">
        <v>33</v>
      </c>
      <c r="C113" s="126" t="s">
        <v>462</v>
      </c>
      <c r="D113" s="126" t="s">
        <v>613</v>
      </c>
      <c r="E113" s="182" t="s">
        <v>1055</v>
      </c>
      <c r="F113" s="182" t="s">
        <v>1056</v>
      </c>
      <c r="G113" s="182" t="s">
        <v>1057</v>
      </c>
      <c r="H113" s="213">
        <v>1</v>
      </c>
      <c r="I113" s="130">
        <v>1</v>
      </c>
      <c r="J113" s="130"/>
      <c r="K113" s="130"/>
      <c r="L113" s="130"/>
      <c r="M113" s="130"/>
      <c r="N113" s="130">
        <v>1</v>
      </c>
      <c r="O113" s="130" t="s">
        <v>955</v>
      </c>
      <c r="P113" s="182"/>
      <c r="Q113" s="182"/>
      <c r="R113" s="216">
        <v>2500</v>
      </c>
      <c r="S113" s="216">
        <v>31.25</v>
      </c>
    </row>
    <row r="114" spans="1:19" x14ac:dyDescent="0.25">
      <c r="A114" s="23">
        <v>112</v>
      </c>
      <c r="B114" s="126" t="s">
        <v>33</v>
      </c>
      <c r="C114" s="126" t="s">
        <v>462</v>
      </c>
      <c r="D114" s="126" t="s">
        <v>613</v>
      </c>
      <c r="E114" s="182" t="s">
        <v>1058</v>
      </c>
      <c r="F114" s="182" t="s">
        <v>1059</v>
      </c>
      <c r="G114" s="182" t="s">
        <v>1060</v>
      </c>
      <c r="H114" s="213">
        <v>1</v>
      </c>
      <c r="I114" s="130">
        <v>1</v>
      </c>
      <c r="J114" s="130"/>
      <c r="K114" s="130"/>
      <c r="L114" s="130"/>
      <c r="M114" s="130"/>
      <c r="N114" s="130">
        <v>1</v>
      </c>
      <c r="O114" s="130" t="s">
        <v>955</v>
      </c>
      <c r="P114" s="182"/>
      <c r="Q114" s="182"/>
      <c r="R114" s="216">
        <v>2500</v>
      </c>
      <c r="S114" s="216">
        <v>31.25</v>
      </c>
    </row>
    <row r="115" spans="1:19" x14ac:dyDescent="0.25">
      <c r="A115" s="23">
        <v>113</v>
      </c>
      <c r="B115" s="126" t="s">
        <v>33</v>
      </c>
      <c r="C115" s="126" t="s">
        <v>462</v>
      </c>
      <c r="D115" s="126" t="s">
        <v>613</v>
      </c>
      <c r="E115" s="182" t="s">
        <v>1061</v>
      </c>
      <c r="F115" s="182" t="s">
        <v>1062</v>
      </c>
      <c r="G115" s="182" t="s">
        <v>1063</v>
      </c>
      <c r="H115" s="213">
        <v>1</v>
      </c>
      <c r="I115" s="130">
        <v>1</v>
      </c>
      <c r="J115" s="130"/>
      <c r="K115" s="130"/>
      <c r="L115" s="130"/>
      <c r="M115" s="130"/>
      <c r="N115" s="130">
        <v>1</v>
      </c>
      <c r="O115" s="130" t="s">
        <v>955</v>
      </c>
      <c r="P115" s="182"/>
      <c r="Q115" s="182"/>
      <c r="R115" s="216">
        <v>2500</v>
      </c>
      <c r="S115" s="216">
        <v>31.25</v>
      </c>
    </row>
    <row r="116" spans="1:19" x14ac:dyDescent="0.25">
      <c r="A116" s="23">
        <v>114</v>
      </c>
      <c r="B116" s="126" t="s">
        <v>33</v>
      </c>
      <c r="C116" s="126" t="s">
        <v>462</v>
      </c>
      <c r="D116" s="126" t="s">
        <v>613</v>
      </c>
      <c r="E116" s="182" t="s">
        <v>1064</v>
      </c>
      <c r="F116" s="182" t="s">
        <v>1065</v>
      </c>
      <c r="G116" s="182" t="s">
        <v>1066</v>
      </c>
      <c r="H116" s="213">
        <v>1</v>
      </c>
      <c r="I116" s="130">
        <v>1</v>
      </c>
      <c r="J116" s="130"/>
      <c r="K116" s="130"/>
      <c r="L116" s="130"/>
      <c r="M116" s="130"/>
      <c r="N116" s="130">
        <v>1</v>
      </c>
      <c r="O116" s="130" t="s">
        <v>955</v>
      </c>
      <c r="P116" s="182"/>
      <c r="Q116" s="182"/>
      <c r="R116" s="216">
        <v>2500</v>
      </c>
      <c r="S116" s="216">
        <v>31.25</v>
      </c>
    </row>
    <row r="117" spans="1:19" x14ac:dyDescent="0.25">
      <c r="A117" s="23">
        <v>115</v>
      </c>
      <c r="B117" s="126" t="s">
        <v>33</v>
      </c>
      <c r="C117" s="126" t="s">
        <v>462</v>
      </c>
      <c r="D117" s="126" t="s">
        <v>613</v>
      </c>
      <c r="E117" s="182" t="s">
        <v>1067</v>
      </c>
      <c r="F117" s="182" t="s">
        <v>1068</v>
      </c>
      <c r="G117" s="182" t="s">
        <v>1069</v>
      </c>
      <c r="H117" s="213">
        <v>1</v>
      </c>
      <c r="I117" s="130">
        <v>1</v>
      </c>
      <c r="J117" s="130"/>
      <c r="K117" s="130"/>
      <c r="L117" s="130"/>
      <c r="M117" s="130"/>
      <c r="N117" s="130">
        <v>1</v>
      </c>
      <c r="O117" s="130" t="s">
        <v>955</v>
      </c>
      <c r="P117" s="182"/>
      <c r="Q117" s="182"/>
      <c r="R117" s="216">
        <v>2500</v>
      </c>
      <c r="S117" s="216">
        <v>31.25</v>
      </c>
    </row>
    <row r="118" spans="1:19" x14ac:dyDescent="0.25">
      <c r="A118" s="23">
        <v>116</v>
      </c>
      <c r="B118" s="126" t="s">
        <v>33</v>
      </c>
      <c r="C118" s="126" t="s">
        <v>462</v>
      </c>
      <c r="D118" s="126" t="s">
        <v>613</v>
      </c>
      <c r="E118" s="182" t="s">
        <v>1070</v>
      </c>
      <c r="F118" s="182" t="s">
        <v>1071</v>
      </c>
      <c r="G118" s="182" t="s">
        <v>1072</v>
      </c>
      <c r="H118" s="213">
        <v>1</v>
      </c>
      <c r="I118" s="130">
        <v>1</v>
      </c>
      <c r="J118" s="130"/>
      <c r="K118" s="130"/>
      <c r="L118" s="130"/>
      <c r="M118" s="130"/>
      <c r="N118" s="130">
        <v>1</v>
      </c>
      <c r="O118" s="130" t="s">
        <v>955</v>
      </c>
      <c r="P118" s="182"/>
      <c r="Q118" s="182"/>
      <c r="R118" s="216">
        <v>2500</v>
      </c>
      <c r="S118" s="216">
        <v>31.25</v>
      </c>
    </row>
    <row r="119" spans="1:19" x14ac:dyDescent="0.25">
      <c r="A119" s="23">
        <v>117</v>
      </c>
      <c r="B119" s="126" t="s">
        <v>33</v>
      </c>
      <c r="C119" s="126" t="s">
        <v>462</v>
      </c>
      <c r="D119" s="126" t="s">
        <v>613</v>
      </c>
      <c r="E119" s="182" t="s">
        <v>1073</v>
      </c>
      <c r="F119" s="182" t="s">
        <v>1074</v>
      </c>
      <c r="G119" s="182" t="s">
        <v>1075</v>
      </c>
      <c r="H119" s="213">
        <v>1</v>
      </c>
      <c r="I119" s="130">
        <v>1</v>
      </c>
      <c r="J119" s="130"/>
      <c r="K119" s="130"/>
      <c r="L119" s="130"/>
      <c r="M119" s="130"/>
      <c r="N119" s="130">
        <v>1</v>
      </c>
      <c r="O119" s="130" t="s">
        <v>955</v>
      </c>
      <c r="P119" s="182"/>
      <c r="Q119" s="182"/>
      <c r="R119" s="216">
        <v>2500</v>
      </c>
      <c r="S119" s="216">
        <v>31.25</v>
      </c>
    </row>
    <row r="120" spans="1:19" x14ac:dyDescent="0.25">
      <c r="A120" s="23">
        <v>118</v>
      </c>
      <c r="B120" s="126" t="s">
        <v>33</v>
      </c>
      <c r="C120" s="126" t="s">
        <v>462</v>
      </c>
      <c r="D120" s="126" t="s">
        <v>613</v>
      </c>
      <c r="E120" s="182" t="s">
        <v>1076</v>
      </c>
      <c r="F120" s="182" t="s">
        <v>1077</v>
      </c>
      <c r="G120" s="182" t="s">
        <v>1078</v>
      </c>
      <c r="H120" s="213">
        <v>1</v>
      </c>
      <c r="I120" s="130">
        <v>1</v>
      </c>
      <c r="J120" s="130"/>
      <c r="K120" s="130"/>
      <c r="L120" s="130"/>
      <c r="M120" s="130"/>
      <c r="N120" s="130">
        <v>1</v>
      </c>
      <c r="O120" s="130" t="s">
        <v>955</v>
      </c>
      <c r="P120" s="182"/>
      <c r="Q120" s="182"/>
      <c r="R120" s="216">
        <v>2500</v>
      </c>
      <c r="S120" s="216">
        <v>31.25</v>
      </c>
    </row>
    <row r="121" spans="1:19" x14ac:dyDescent="0.25">
      <c r="A121" s="23">
        <v>119</v>
      </c>
      <c r="B121" s="126" t="s">
        <v>33</v>
      </c>
      <c r="C121" s="126" t="s">
        <v>462</v>
      </c>
      <c r="D121" s="126" t="s">
        <v>613</v>
      </c>
      <c r="E121" s="182" t="s">
        <v>1079</v>
      </c>
      <c r="F121" s="182" t="s">
        <v>1080</v>
      </c>
      <c r="G121" s="182" t="s">
        <v>1081</v>
      </c>
      <c r="H121" s="213">
        <v>1</v>
      </c>
      <c r="I121" s="130">
        <v>1</v>
      </c>
      <c r="J121" s="130"/>
      <c r="K121" s="130"/>
      <c r="L121" s="130"/>
      <c r="M121" s="130"/>
      <c r="N121" s="130">
        <v>1</v>
      </c>
      <c r="O121" s="130" t="s">
        <v>955</v>
      </c>
      <c r="P121" s="182"/>
      <c r="Q121" s="182"/>
      <c r="R121" s="216">
        <v>2500</v>
      </c>
      <c r="S121" s="216">
        <v>31.25</v>
      </c>
    </row>
    <row r="122" spans="1:19" x14ac:dyDescent="0.25">
      <c r="A122" s="23">
        <v>120</v>
      </c>
      <c r="B122" s="126" t="s">
        <v>33</v>
      </c>
      <c r="C122" s="126" t="s">
        <v>462</v>
      </c>
      <c r="D122" s="126" t="s">
        <v>613</v>
      </c>
      <c r="E122" s="182" t="s">
        <v>1082</v>
      </c>
      <c r="F122" s="182" t="s">
        <v>1083</v>
      </c>
      <c r="G122" s="182" t="s">
        <v>1084</v>
      </c>
      <c r="H122" s="213">
        <v>1</v>
      </c>
      <c r="I122" s="130">
        <v>1</v>
      </c>
      <c r="J122" s="130"/>
      <c r="K122" s="130"/>
      <c r="L122" s="130"/>
      <c r="M122" s="130"/>
      <c r="N122" s="130">
        <v>1</v>
      </c>
      <c r="O122" s="130" t="s">
        <v>955</v>
      </c>
      <c r="P122" s="182"/>
      <c r="Q122" s="182"/>
      <c r="R122" s="216">
        <v>2500</v>
      </c>
      <c r="S122" s="216">
        <v>31.25</v>
      </c>
    </row>
    <row r="123" spans="1:19" x14ac:dyDescent="0.25">
      <c r="A123" s="23">
        <v>121</v>
      </c>
      <c r="B123" s="126" t="s">
        <v>33</v>
      </c>
      <c r="C123" s="126" t="s">
        <v>462</v>
      </c>
      <c r="D123" s="126" t="s">
        <v>613</v>
      </c>
      <c r="E123" s="182" t="s">
        <v>1085</v>
      </c>
      <c r="F123" s="182" t="s">
        <v>1086</v>
      </c>
      <c r="G123" s="182" t="s">
        <v>1087</v>
      </c>
      <c r="H123" s="213">
        <v>1</v>
      </c>
      <c r="I123" s="130">
        <v>1</v>
      </c>
      <c r="J123" s="130"/>
      <c r="K123" s="130"/>
      <c r="L123" s="130"/>
      <c r="M123" s="130"/>
      <c r="N123" s="130">
        <v>1</v>
      </c>
      <c r="O123" s="130" t="s">
        <v>955</v>
      </c>
      <c r="P123" s="182"/>
      <c r="Q123" s="182"/>
      <c r="R123" s="216">
        <v>2500</v>
      </c>
      <c r="S123" s="216">
        <v>31.25</v>
      </c>
    </row>
    <row r="124" spans="1:19" x14ac:dyDescent="0.25">
      <c r="A124" s="23">
        <v>122</v>
      </c>
      <c r="B124" s="126" t="s">
        <v>33</v>
      </c>
      <c r="C124" s="126" t="s">
        <v>462</v>
      </c>
      <c r="D124" s="126" t="s">
        <v>613</v>
      </c>
      <c r="E124" s="182" t="s">
        <v>1088</v>
      </c>
      <c r="F124" s="182" t="s">
        <v>1089</v>
      </c>
      <c r="G124" s="182" t="s">
        <v>1090</v>
      </c>
      <c r="H124" s="213">
        <v>1</v>
      </c>
      <c r="I124" s="130">
        <v>1</v>
      </c>
      <c r="J124" s="130"/>
      <c r="K124" s="130"/>
      <c r="L124" s="130"/>
      <c r="M124" s="130"/>
      <c r="N124" s="130">
        <v>1</v>
      </c>
      <c r="O124" s="130" t="s">
        <v>955</v>
      </c>
      <c r="P124" s="182"/>
      <c r="Q124" s="182"/>
      <c r="R124" s="216">
        <v>2500</v>
      </c>
      <c r="S124" s="216">
        <v>31.25</v>
      </c>
    </row>
    <row r="125" spans="1:19" x14ac:dyDescent="0.25">
      <c r="A125" s="23">
        <v>123</v>
      </c>
      <c r="B125" s="126" t="s">
        <v>33</v>
      </c>
      <c r="C125" s="126" t="s">
        <v>462</v>
      </c>
      <c r="D125" s="126" t="s">
        <v>613</v>
      </c>
      <c r="E125" s="182" t="s">
        <v>1091</v>
      </c>
      <c r="F125" s="182" t="s">
        <v>1092</v>
      </c>
      <c r="G125" s="182" t="s">
        <v>1093</v>
      </c>
      <c r="H125" s="213">
        <v>1</v>
      </c>
      <c r="I125" s="130">
        <v>1</v>
      </c>
      <c r="J125" s="130"/>
      <c r="K125" s="130"/>
      <c r="L125" s="130"/>
      <c r="M125" s="130"/>
      <c r="N125" s="130">
        <v>1</v>
      </c>
      <c r="O125" s="130" t="s">
        <v>955</v>
      </c>
      <c r="P125" s="182"/>
      <c r="Q125" s="182"/>
      <c r="R125" s="216">
        <v>2500</v>
      </c>
      <c r="S125" s="216">
        <v>31.25</v>
      </c>
    </row>
    <row r="126" spans="1:19" x14ac:dyDescent="0.25">
      <c r="A126" s="23">
        <v>124</v>
      </c>
      <c r="B126" s="126" t="s">
        <v>33</v>
      </c>
      <c r="C126" s="126" t="s">
        <v>462</v>
      </c>
      <c r="D126" s="126" t="s">
        <v>613</v>
      </c>
      <c r="E126" s="182" t="s">
        <v>1094</v>
      </c>
      <c r="F126" s="182" t="s">
        <v>1095</v>
      </c>
      <c r="G126" s="182" t="s">
        <v>1096</v>
      </c>
      <c r="H126" s="213">
        <v>1</v>
      </c>
      <c r="I126" s="130">
        <v>1</v>
      </c>
      <c r="J126" s="130"/>
      <c r="K126" s="130"/>
      <c r="L126" s="130"/>
      <c r="M126" s="130"/>
      <c r="N126" s="130">
        <v>1</v>
      </c>
      <c r="O126" s="130" t="s">
        <v>955</v>
      </c>
      <c r="P126" s="182"/>
      <c r="Q126" s="182"/>
      <c r="R126" s="216">
        <v>2500</v>
      </c>
      <c r="S126" s="216">
        <v>31.25</v>
      </c>
    </row>
    <row r="127" spans="1:19" x14ac:dyDescent="0.25">
      <c r="A127" s="23">
        <v>125</v>
      </c>
      <c r="B127" s="126" t="s">
        <v>33</v>
      </c>
      <c r="C127" s="126" t="s">
        <v>462</v>
      </c>
      <c r="D127" s="126" t="s">
        <v>613</v>
      </c>
      <c r="E127" s="182" t="s">
        <v>1097</v>
      </c>
      <c r="F127" s="182" t="s">
        <v>1098</v>
      </c>
      <c r="G127" s="182" t="s">
        <v>1099</v>
      </c>
      <c r="H127" s="213">
        <v>1</v>
      </c>
      <c r="I127" s="130">
        <v>1</v>
      </c>
      <c r="J127" s="130"/>
      <c r="K127" s="130"/>
      <c r="L127" s="130"/>
      <c r="M127" s="130"/>
      <c r="N127" s="130">
        <v>1</v>
      </c>
      <c r="O127" s="130" t="s">
        <v>955</v>
      </c>
      <c r="P127" s="182"/>
      <c r="Q127" s="182"/>
      <c r="R127" s="216">
        <v>2500</v>
      </c>
      <c r="S127" s="216">
        <v>31.25</v>
      </c>
    </row>
    <row r="128" spans="1:19" x14ac:dyDescent="0.25">
      <c r="A128" s="23">
        <v>126</v>
      </c>
      <c r="B128" s="126" t="s">
        <v>33</v>
      </c>
      <c r="C128" s="126" t="s">
        <v>462</v>
      </c>
      <c r="D128" s="126" t="s">
        <v>613</v>
      </c>
      <c r="E128" s="182" t="s">
        <v>1100</v>
      </c>
      <c r="F128" s="182" t="s">
        <v>1101</v>
      </c>
      <c r="G128" s="182" t="s">
        <v>1102</v>
      </c>
      <c r="H128" s="213">
        <v>1</v>
      </c>
      <c r="I128" s="130">
        <v>1</v>
      </c>
      <c r="J128" s="130"/>
      <c r="K128" s="130"/>
      <c r="L128" s="130"/>
      <c r="M128" s="130"/>
      <c r="N128" s="130">
        <v>1</v>
      </c>
      <c r="O128" s="130" t="s">
        <v>955</v>
      </c>
      <c r="P128" s="182"/>
      <c r="Q128" s="182"/>
      <c r="R128" s="216">
        <v>2500</v>
      </c>
      <c r="S128" s="216">
        <v>31.25</v>
      </c>
    </row>
    <row r="129" spans="1:19" x14ac:dyDescent="0.25">
      <c r="A129" s="23">
        <v>127</v>
      </c>
      <c r="B129" s="126" t="s">
        <v>33</v>
      </c>
      <c r="C129" s="126" t="s">
        <v>462</v>
      </c>
      <c r="D129" s="126" t="s">
        <v>613</v>
      </c>
      <c r="E129" s="182" t="s">
        <v>1103</v>
      </c>
      <c r="F129" s="182" t="s">
        <v>1104</v>
      </c>
      <c r="G129" s="182" t="s">
        <v>1105</v>
      </c>
      <c r="H129" s="213">
        <v>1</v>
      </c>
      <c r="I129" s="130">
        <v>1</v>
      </c>
      <c r="J129" s="130"/>
      <c r="K129" s="130"/>
      <c r="L129" s="130"/>
      <c r="M129" s="130"/>
      <c r="N129" s="130">
        <v>1</v>
      </c>
      <c r="O129" s="130" t="s">
        <v>955</v>
      </c>
      <c r="P129" s="182"/>
      <c r="Q129" s="182"/>
      <c r="R129" s="216">
        <v>2500</v>
      </c>
      <c r="S129" s="216">
        <v>31.25</v>
      </c>
    </row>
    <row r="130" spans="1:19" x14ac:dyDescent="0.25">
      <c r="A130" s="23">
        <v>128</v>
      </c>
      <c r="B130" s="126" t="s">
        <v>33</v>
      </c>
      <c r="C130" s="126" t="s">
        <v>462</v>
      </c>
      <c r="D130" s="126" t="s">
        <v>613</v>
      </c>
      <c r="E130" s="182" t="s">
        <v>1106</v>
      </c>
      <c r="F130" s="182" t="s">
        <v>1107</v>
      </c>
      <c r="G130" s="182" t="s">
        <v>1108</v>
      </c>
      <c r="H130" s="213">
        <v>1</v>
      </c>
      <c r="I130" s="130">
        <v>1</v>
      </c>
      <c r="J130" s="130"/>
      <c r="K130" s="130"/>
      <c r="L130" s="130"/>
      <c r="M130" s="130"/>
      <c r="N130" s="130">
        <v>1</v>
      </c>
      <c r="O130" s="130" t="s">
        <v>955</v>
      </c>
      <c r="P130" s="182"/>
      <c r="Q130" s="182"/>
      <c r="R130" s="216">
        <v>2500</v>
      </c>
      <c r="S130" s="216">
        <v>31.25</v>
      </c>
    </row>
    <row r="131" spans="1:19" x14ac:dyDescent="0.25">
      <c r="A131" s="23">
        <v>129</v>
      </c>
      <c r="B131" s="126" t="s">
        <v>33</v>
      </c>
      <c r="C131" s="126" t="s">
        <v>462</v>
      </c>
      <c r="D131" s="126" t="s">
        <v>613</v>
      </c>
      <c r="E131" s="182" t="s">
        <v>1109</v>
      </c>
      <c r="F131" s="182" t="s">
        <v>1110</v>
      </c>
      <c r="G131" s="182" t="s">
        <v>1111</v>
      </c>
      <c r="H131" s="213">
        <v>1</v>
      </c>
      <c r="I131" s="130">
        <v>1</v>
      </c>
      <c r="J131" s="130"/>
      <c r="K131" s="130"/>
      <c r="L131" s="130"/>
      <c r="M131" s="130"/>
      <c r="N131" s="130">
        <v>1</v>
      </c>
      <c r="O131" s="130" t="s">
        <v>955</v>
      </c>
      <c r="P131" s="182"/>
      <c r="Q131" s="182"/>
      <c r="R131" s="216">
        <v>2500</v>
      </c>
      <c r="S131" s="216">
        <v>31.25</v>
      </c>
    </row>
    <row r="132" spans="1:19" x14ac:dyDescent="0.25">
      <c r="A132" s="23">
        <v>130</v>
      </c>
      <c r="B132" s="126" t="s">
        <v>33</v>
      </c>
      <c r="C132" s="126" t="s">
        <v>462</v>
      </c>
      <c r="D132" s="126" t="s">
        <v>613</v>
      </c>
      <c r="E132" s="182" t="s">
        <v>1112</v>
      </c>
      <c r="F132" s="182" t="s">
        <v>1113</v>
      </c>
      <c r="G132" s="182" t="s">
        <v>1114</v>
      </c>
      <c r="H132" s="213">
        <v>1</v>
      </c>
      <c r="I132" s="130">
        <v>1</v>
      </c>
      <c r="J132" s="130"/>
      <c r="K132" s="130"/>
      <c r="L132" s="130"/>
      <c r="M132" s="130"/>
      <c r="N132" s="130">
        <v>1</v>
      </c>
      <c r="O132" s="130" t="s">
        <v>955</v>
      </c>
      <c r="P132" s="182"/>
      <c r="Q132" s="182"/>
      <c r="R132" s="216">
        <v>2500</v>
      </c>
      <c r="S132" s="216">
        <v>31.25</v>
      </c>
    </row>
    <row r="133" spans="1:19" x14ac:dyDescent="0.25">
      <c r="A133" s="23">
        <v>131</v>
      </c>
      <c r="B133" s="126" t="s">
        <v>33</v>
      </c>
      <c r="C133" s="126" t="s">
        <v>462</v>
      </c>
      <c r="D133" s="126" t="s">
        <v>613</v>
      </c>
      <c r="E133" s="182" t="s">
        <v>1115</v>
      </c>
      <c r="F133" s="182" t="s">
        <v>1116</v>
      </c>
      <c r="G133" s="182" t="s">
        <v>1117</v>
      </c>
      <c r="H133" s="213">
        <v>1</v>
      </c>
      <c r="I133" s="130">
        <v>1</v>
      </c>
      <c r="J133" s="130"/>
      <c r="K133" s="130"/>
      <c r="L133" s="130"/>
      <c r="M133" s="130"/>
      <c r="N133" s="130">
        <v>1</v>
      </c>
      <c r="O133" s="130" t="s">
        <v>955</v>
      </c>
      <c r="P133" s="182"/>
      <c r="Q133" s="182"/>
      <c r="R133" s="216">
        <v>2500</v>
      </c>
      <c r="S133" s="216">
        <v>31.25</v>
      </c>
    </row>
    <row r="134" spans="1:19" x14ac:dyDescent="0.25">
      <c r="A134" s="23">
        <v>132</v>
      </c>
      <c r="B134" s="126" t="s">
        <v>33</v>
      </c>
      <c r="C134" s="126" t="s">
        <v>462</v>
      </c>
      <c r="D134" s="126" t="s">
        <v>613</v>
      </c>
      <c r="E134" s="182" t="s">
        <v>1118</v>
      </c>
      <c r="F134" s="182" t="s">
        <v>1119</v>
      </c>
      <c r="G134" s="182" t="s">
        <v>1120</v>
      </c>
      <c r="H134" s="213">
        <v>1</v>
      </c>
      <c r="I134" s="130">
        <v>1</v>
      </c>
      <c r="J134" s="130"/>
      <c r="K134" s="130"/>
      <c r="L134" s="130"/>
      <c r="M134" s="130"/>
      <c r="N134" s="130">
        <v>1</v>
      </c>
      <c r="O134" s="130" t="s">
        <v>955</v>
      </c>
      <c r="P134" s="182"/>
      <c r="Q134" s="182"/>
      <c r="R134" s="216">
        <v>2500</v>
      </c>
      <c r="S134" s="216">
        <v>31.25</v>
      </c>
    </row>
    <row r="135" spans="1:19" x14ac:dyDescent="0.25">
      <c r="A135" s="23">
        <v>133</v>
      </c>
      <c r="B135" s="126" t="s">
        <v>33</v>
      </c>
      <c r="C135" s="126" t="s">
        <v>462</v>
      </c>
      <c r="D135" s="126" t="s">
        <v>613</v>
      </c>
      <c r="E135" s="182" t="s">
        <v>1121</v>
      </c>
      <c r="F135" s="182" t="s">
        <v>1122</v>
      </c>
      <c r="G135" s="182" t="s">
        <v>1123</v>
      </c>
      <c r="H135" s="213">
        <v>1</v>
      </c>
      <c r="I135" s="130">
        <v>1</v>
      </c>
      <c r="J135" s="130"/>
      <c r="K135" s="130"/>
      <c r="L135" s="130"/>
      <c r="M135" s="130"/>
      <c r="N135" s="130">
        <v>1</v>
      </c>
      <c r="O135" s="130" t="s">
        <v>955</v>
      </c>
      <c r="P135" s="182"/>
      <c r="Q135" s="182"/>
      <c r="R135" s="216">
        <v>2500</v>
      </c>
      <c r="S135" s="216">
        <v>31.25</v>
      </c>
    </row>
    <row r="136" spans="1:19" x14ac:dyDescent="0.25">
      <c r="A136" s="23">
        <v>134</v>
      </c>
      <c r="B136" s="126" t="s">
        <v>33</v>
      </c>
      <c r="C136" s="126" t="s">
        <v>462</v>
      </c>
      <c r="D136" s="126" t="s">
        <v>613</v>
      </c>
      <c r="E136" s="182" t="s">
        <v>1124</v>
      </c>
      <c r="F136" s="182" t="s">
        <v>1125</v>
      </c>
      <c r="G136" s="182" t="s">
        <v>1126</v>
      </c>
      <c r="H136" s="213">
        <v>1</v>
      </c>
      <c r="I136" s="130">
        <v>1</v>
      </c>
      <c r="J136" s="130"/>
      <c r="K136" s="130"/>
      <c r="L136" s="130"/>
      <c r="M136" s="130"/>
      <c r="N136" s="130">
        <v>1</v>
      </c>
      <c r="O136" s="130" t="s">
        <v>955</v>
      </c>
      <c r="P136" s="182"/>
      <c r="Q136" s="182"/>
      <c r="R136" s="216">
        <v>2500</v>
      </c>
      <c r="S136" s="216">
        <v>31.25</v>
      </c>
    </row>
    <row r="137" spans="1:19" x14ac:dyDescent="0.25">
      <c r="A137" s="23">
        <v>135</v>
      </c>
      <c r="B137" s="126" t="s">
        <v>33</v>
      </c>
      <c r="C137" s="126" t="s">
        <v>462</v>
      </c>
      <c r="D137" s="126" t="s">
        <v>613</v>
      </c>
      <c r="E137" s="182" t="s">
        <v>1127</v>
      </c>
      <c r="F137" s="182" t="s">
        <v>1128</v>
      </c>
      <c r="G137" s="182" t="s">
        <v>1129</v>
      </c>
      <c r="H137" s="213">
        <v>1</v>
      </c>
      <c r="I137" s="130">
        <v>1</v>
      </c>
      <c r="J137" s="130"/>
      <c r="K137" s="130"/>
      <c r="L137" s="130"/>
      <c r="M137" s="130"/>
      <c r="N137" s="130">
        <v>1</v>
      </c>
      <c r="O137" s="130" t="s">
        <v>955</v>
      </c>
      <c r="P137" s="182"/>
      <c r="Q137" s="182"/>
      <c r="R137" s="216">
        <v>2500</v>
      </c>
      <c r="S137" s="216">
        <v>31.25</v>
      </c>
    </row>
    <row r="138" spans="1:19" x14ac:dyDescent="0.25">
      <c r="A138" s="23">
        <v>136</v>
      </c>
      <c r="B138" s="126" t="s">
        <v>33</v>
      </c>
      <c r="C138" s="126" t="s">
        <v>462</v>
      </c>
      <c r="D138" s="126" t="s">
        <v>613</v>
      </c>
      <c r="E138" s="182" t="s">
        <v>1130</v>
      </c>
      <c r="F138" s="182" t="s">
        <v>1131</v>
      </c>
      <c r="G138" s="182" t="s">
        <v>1132</v>
      </c>
      <c r="H138" s="213">
        <v>1</v>
      </c>
      <c r="I138" s="130">
        <v>1</v>
      </c>
      <c r="J138" s="130"/>
      <c r="K138" s="130"/>
      <c r="L138" s="130"/>
      <c r="M138" s="130"/>
      <c r="N138" s="130">
        <v>1</v>
      </c>
      <c r="O138" s="130" t="s">
        <v>955</v>
      </c>
      <c r="P138" s="182"/>
      <c r="Q138" s="182"/>
      <c r="R138" s="216">
        <v>2500</v>
      </c>
      <c r="S138" s="216">
        <v>31.25</v>
      </c>
    </row>
    <row r="139" spans="1:19" x14ac:dyDescent="0.25">
      <c r="A139" s="23">
        <v>137</v>
      </c>
      <c r="B139" s="126" t="s">
        <v>33</v>
      </c>
      <c r="C139" s="126" t="s">
        <v>462</v>
      </c>
      <c r="D139" s="126" t="s">
        <v>613</v>
      </c>
      <c r="E139" s="182" t="s">
        <v>1133</v>
      </c>
      <c r="F139" s="182" t="s">
        <v>1134</v>
      </c>
      <c r="G139" s="182" t="s">
        <v>1135</v>
      </c>
      <c r="H139" s="213">
        <v>1</v>
      </c>
      <c r="I139" s="130">
        <v>1</v>
      </c>
      <c r="J139" s="130"/>
      <c r="K139" s="130"/>
      <c r="L139" s="130"/>
      <c r="M139" s="130"/>
      <c r="N139" s="130">
        <v>1</v>
      </c>
      <c r="O139" s="130" t="s">
        <v>955</v>
      </c>
      <c r="P139" s="182"/>
      <c r="Q139" s="182"/>
      <c r="R139" s="216">
        <v>2500</v>
      </c>
      <c r="S139" s="216">
        <v>31.25</v>
      </c>
    </row>
    <row r="140" spans="1:19" x14ac:dyDescent="0.25">
      <c r="A140" s="23">
        <v>138</v>
      </c>
      <c r="B140" s="126" t="s">
        <v>33</v>
      </c>
      <c r="C140" s="126" t="s">
        <v>462</v>
      </c>
      <c r="D140" s="126" t="s">
        <v>613</v>
      </c>
      <c r="E140" s="182" t="s">
        <v>1136</v>
      </c>
      <c r="F140" s="182" t="s">
        <v>1137</v>
      </c>
      <c r="G140" s="182" t="s">
        <v>1138</v>
      </c>
      <c r="H140" s="213">
        <v>1</v>
      </c>
      <c r="I140" s="130">
        <v>1</v>
      </c>
      <c r="J140" s="130"/>
      <c r="K140" s="130"/>
      <c r="L140" s="130"/>
      <c r="M140" s="130"/>
      <c r="N140" s="130">
        <v>1</v>
      </c>
      <c r="O140" s="130" t="s">
        <v>955</v>
      </c>
      <c r="P140" s="182"/>
      <c r="Q140" s="182"/>
      <c r="R140" s="216">
        <v>2500</v>
      </c>
      <c r="S140" s="216">
        <v>31.25</v>
      </c>
    </row>
    <row r="141" spans="1:19" x14ac:dyDescent="0.25">
      <c r="A141" s="23">
        <v>139</v>
      </c>
      <c r="B141" s="126" t="s">
        <v>33</v>
      </c>
      <c r="C141" s="126" t="s">
        <v>462</v>
      </c>
      <c r="D141" s="126" t="s">
        <v>613</v>
      </c>
      <c r="E141" s="182" t="s">
        <v>1139</v>
      </c>
      <c r="F141" s="182" t="s">
        <v>1140</v>
      </c>
      <c r="G141" s="182" t="s">
        <v>1141</v>
      </c>
      <c r="H141" s="213">
        <v>1</v>
      </c>
      <c r="I141" s="130">
        <v>1</v>
      </c>
      <c r="J141" s="130"/>
      <c r="K141" s="130"/>
      <c r="L141" s="130"/>
      <c r="M141" s="130"/>
      <c r="N141" s="130">
        <v>1</v>
      </c>
      <c r="O141" s="130" t="s">
        <v>955</v>
      </c>
      <c r="P141" s="182"/>
      <c r="Q141" s="182"/>
      <c r="R141" s="216">
        <v>2500</v>
      </c>
      <c r="S141" s="216">
        <v>31.25</v>
      </c>
    </row>
    <row r="142" spans="1:19" x14ac:dyDescent="0.25">
      <c r="A142" s="23">
        <v>140</v>
      </c>
      <c r="B142" s="126" t="s">
        <v>33</v>
      </c>
      <c r="C142" s="126" t="s">
        <v>462</v>
      </c>
      <c r="D142" s="126" t="s">
        <v>613</v>
      </c>
      <c r="E142" s="182" t="s">
        <v>1142</v>
      </c>
      <c r="F142" s="182" t="s">
        <v>1143</v>
      </c>
      <c r="G142" s="182" t="s">
        <v>1144</v>
      </c>
      <c r="H142" s="213">
        <v>1</v>
      </c>
      <c r="I142" s="130">
        <v>1</v>
      </c>
      <c r="J142" s="130"/>
      <c r="K142" s="130"/>
      <c r="L142" s="130"/>
      <c r="M142" s="130"/>
      <c r="N142" s="130">
        <v>1</v>
      </c>
      <c r="O142" s="130" t="s">
        <v>955</v>
      </c>
      <c r="P142" s="182"/>
      <c r="Q142" s="182"/>
      <c r="R142" s="216">
        <v>2500</v>
      </c>
      <c r="S142" s="216">
        <v>31.25</v>
      </c>
    </row>
    <row r="143" spans="1:19" x14ac:dyDescent="0.25">
      <c r="A143" s="23">
        <v>141</v>
      </c>
      <c r="B143" s="126" t="s">
        <v>33</v>
      </c>
      <c r="C143" s="126" t="s">
        <v>462</v>
      </c>
      <c r="D143" s="126" t="s">
        <v>613</v>
      </c>
      <c r="E143" s="182" t="s">
        <v>1145</v>
      </c>
      <c r="F143" s="182" t="s">
        <v>1146</v>
      </c>
      <c r="G143" s="182" t="s">
        <v>1147</v>
      </c>
      <c r="H143" s="213">
        <v>1</v>
      </c>
      <c r="I143" s="130">
        <v>1</v>
      </c>
      <c r="J143" s="130"/>
      <c r="K143" s="130"/>
      <c r="L143" s="130"/>
      <c r="M143" s="130"/>
      <c r="N143" s="130">
        <v>1</v>
      </c>
      <c r="O143" s="130" t="s">
        <v>955</v>
      </c>
      <c r="P143" s="182"/>
      <c r="Q143" s="182"/>
      <c r="R143" s="216">
        <v>2500</v>
      </c>
      <c r="S143" s="216">
        <v>31.25</v>
      </c>
    </row>
    <row r="144" spans="1:19" x14ac:dyDescent="0.25">
      <c r="A144" s="23">
        <v>142</v>
      </c>
      <c r="B144" s="126" t="s">
        <v>33</v>
      </c>
      <c r="C144" s="126" t="s">
        <v>462</v>
      </c>
      <c r="D144" s="126" t="s">
        <v>613</v>
      </c>
      <c r="E144" s="182" t="s">
        <v>1148</v>
      </c>
      <c r="F144" s="182" t="s">
        <v>1149</v>
      </c>
      <c r="G144" s="182" t="s">
        <v>1150</v>
      </c>
      <c r="H144" s="213">
        <v>1</v>
      </c>
      <c r="I144" s="130">
        <v>1</v>
      </c>
      <c r="J144" s="130"/>
      <c r="K144" s="130"/>
      <c r="L144" s="130"/>
      <c r="M144" s="130"/>
      <c r="N144" s="130">
        <v>1</v>
      </c>
      <c r="O144" s="130" t="s">
        <v>955</v>
      </c>
      <c r="P144" s="182"/>
      <c r="Q144" s="182"/>
      <c r="R144" s="216">
        <v>2500</v>
      </c>
      <c r="S144" s="216">
        <v>31.25</v>
      </c>
    </row>
    <row r="145" spans="1:19" x14ac:dyDescent="0.25">
      <c r="A145" s="23">
        <v>143</v>
      </c>
      <c r="B145" s="126" t="s">
        <v>33</v>
      </c>
      <c r="C145" s="126" t="s">
        <v>462</v>
      </c>
      <c r="D145" s="126" t="s">
        <v>613</v>
      </c>
      <c r="E145" s="182" t="s">
        <v>1151</v>
      </c>
      <c r="F145" s="182" t="s">
        <v>1152</v>
      </c>
      <c r="G145" s="182" t="s">
        <v>1153</v>
      </c>
      <c r="H145" s="213">
        <v>1</v>
      </c>
      <c r="I145" s="130">
        <v>1</v>
      </c>
      <c r="J145" s="130"/>
      <c r="K145" s="130"/>
      <c r="L145" s="130"/>
      <c r="M145" s="130"/>
      <c r="N145" s="130">
        <v>1</v>
      </c>
      <c r="O145" s="130" t="s">
        <v>955</v>
      </c>
      <c r="P145" s="182"/>
      <c r="Q145" s="182"/>
      <c r="R145" s="216">
        <v>2500</v>
      </c>
      <c r="S145" s="216">
        <v>31.25</v>
      </c>
    </row>
    <row r="146" spans="1:19" x14ac:dyDescent="0.25">
      <c r="A146" s="23">
        <v>144</v>
      </c>
      <c r="B146" s="126" t="s">
        <v>33</v>
      </c>
      <c r="C146" s="126" t="s">
        <v>462</v>
      </c>
      <c r="D146" s="126" t="s">
        <v>613</v>
      </c>
      <c r="E146" s="182" t="s">
        <v>1154</v>
      </c>
      <c r="F146" s="182" t="s">
        <v>1155</v>
      </c>
      <c r="G146" s="182" t="s">
        <v>1156</v>
      </c>
      <c r="H146" s="213">
        <v>1</v>
      </c>
      <c r="I146" s="130">
        <v>1</v>
      </c>
      <c r="J146" s="130"/>
      <c r="K146" s="130"/>
      <c r="L146" s="130"/>
      <c r="M146" s="130"/>
      <c r="N146" s="130">
        <v>1</v>
      </c>
      <c r="O146" s="130" t="s">
        <v>955</v>
      </c>
      <c r="P146" s="182"/>
      <c r="Q146" s="182"/>
      <c r="R146" s="216">
        <v>2500</v>
      </c>
      <c r="S146" s="216">
        <v>31.25</v>
      </c>
    </row>
    <row r="147" spans="1:19" x14ac:dyDescent="0.25">
      <c r="A147" s="23">
        <v>145</v>
      </c>
      <c r="B147" s="126" t="s">
        <v>33</v>
      </c>
      <c r="C147" s="126" t="s">
        <v>462</v>
      </c>
      <c r="D147" s="126" t="s">
        <v>613</v>
      </c>
      <c r="E147" s="182" t="s">
        <v>1157</v>
      </c>
      <c r="F147" s="182" t="s">
        <v>1158</v>
      </c>
      <c r="G147" s="182" t="s">
        <v>1159</v>
      </c>
      <c r="H147" s="213">
        <v>1</v>
      </c>
      <c r="I147" s="130">
        <v>1</v>
      </c>
      <c r="J147" s="130"/>
      <c r="K147" s="130"/>
      <c r="L147" s="130"/>
      <c r="M147" s="130"/>
      <c r="N147" s="130">
        <v>1</v>
      </c>
      <c r="O147" s="130" t="s">
        <v>955</v>
      </c>
      <c r="P147" s="182"/>
      <c r="Q147" s="182"/>
      <c r="R147" s="216">
        <v>2500</v>
      </c>
      <c r="S147" s="216">
        <v>31.25</v>
      </c>
    </row>
    <row r="148" spans="1:19" x14ac:dyDescent="0.25">
      <c r="A148" s="23">
        <v>146</v>
      </c>
      <c r="B148" s="126" t="s">
        <v>33</v>
      </c>
      <c r="C148" s="126" t="s">
        <v>462</v>
      </c>
      <c r="D148" s="126" t="s">
        <v>613</v>
      </c>
      <c r="E148" s="182" t="s">
        <v>1160</v>
      </c>
      <c r="F148" s="182" t="s">
        <v>1161</v>
      </c>
      <c r="G148" s="182" t="s">
        <v>1162</v>
      </c>
      <c r="H148" s="213">
        <v>1</v>
      </c>
      <c r="I148" s="130">
        <v>1</v>
      </c>
      <c r="J148" s="130"/>
      <c r="K148" s="130"/>
      <c r="L148" s="130"/>
      <c r="M148" s="130"/>
      <c r="N148" s="130">
        <v>1</v>
      </c>
      <c r="O148" s="130" t="s">
        <v>955</v>
      </c>
      <c r="P148" s="182"/>
      <c r="Q148" s="182"/>
      <c r="R148" s="216">
        <v>2500</v>
      </c>
      <c r="S148" s="216">
        <v>31.25</v>
      </c>
    </row>
    <row r="149" spans="1:19" x14ac:dyDescent="0.25">
      <c r="A149" s="23">
        <v>147</v>
      </c>
      <c r="B149" s="126" t="s">
        <v>33</v>
      </c>
      <c r="C149" s="126" t="s">
        <v>462</v>
      </c>
      <c r="D149" s="126" t="s">
        <v>613</v>
      </c>
      <c r="E149" s="182" t="s">
        <v>1163</v>
      </c>
      <c r="F149" s="182" t="s">
        <v>1164</v>
      </c>
      <c r="G149" s="182" t="s">
        <v>1165</v>
      </c>
      <c r="H149" s="213">
        <v>1</v>
      </c>
      <c r="I149" s="130">
        <v>1</v>
      </c>
      <c r="J149" s="130"/>
      <c r="K149" s="130"/>
      <c r="L149" s="130"/>
      <c r="M149" s="130"/>
      <c r="N149" s="130">
        <v>1</v>
      </c>
      <c r="O149" s="130" t="s">
        <v>955</v>
      </c>
      <c r="P149" s="182"/>
      <c r="Q149" s="182"/>
      <c r="R149" s="216">
        <v>2500</v>
      </c>
      <c r="S149" s="216">
        <v>31.25</v>
      </c>
    </row>
    <row r="150" spans="1:19" x14ac:dyDescent="0.25">
      <c r="A150" s="23">
        <v>148</v>
      </c>
      <c r="B150" s="126" t="s">
        <v>33</v>
      </c>
      <c r="C150" s="126" t="s">
        <v>462</v>
      </c>
      <c r="D150" s="126" t="s">
        <v>613</v>
      </c>
      <c r="E150" s="182" t="s">
        <v>1166</v>
      </c>
      <c r="F150" s="182" t="s">
        <v>1167</v>
      </c>
      <c r="G150" s="182" t="s">
        <v>1168</v>
      </c>
      <c r="H150" s="213">
        <v>1</v>
      </c>
      <c r="I150" s="130">
        <v>1</v>
      </c>
      <c r="J150" s="130"/>
      <c r="K150" s="130"/>
      <c r="L150" s="130"/>
      <c r="M150" s="130"/>
      <c r="N150" s="130">
        <v>1</v>
      </c>
      <c r="O150" s="130" t="s">
        <v>955</v>
      </c>
      <c r="P150" s="182"/>
      <c r="Q150" s="182"/>
      <c r="R150" s="216">
        <v>2500</v>
      </c>
      <c r="S150" s="216">
        <v>31.25</v>
      </c>
    </row>
    <row r="151" spans="1:19" x14ac:dyDescent="0.25">
      <c r="A151" s="23">
        <v>149</v>
      </c>
      <c r="B151" s="126" t="s">
        <v>33</v>
      </c>
      <c r="C151" s="126" t="s">
        <v>462</v>
      </c>
      <c r="D151" s="126" t="s">
        <v>613</v>
      </c>
      <c r="E151" s="182" t="s">
        <v>1169</v>
      </c>
      <c r="F151" s="182" t="s">
        <v>1170</v>
      </c>
      <c r="G151" s="182" t="s">
        <v>1171</v>
      </c>
      <c r="H151" s="213">
        <v>1</v>
      </c>
      <c r="I151" s="130">
        <v>1</v>
      </c>
      <c r="J151" s="130"/>
      <c r="K151" s="130"/>
      <c r="L151" s="130"/>
      <c r="M151" s="130"/>
      <c r="N151" s="130">
        <v>1</v>
      </c>
      <c r="O151" s="130" t="s">
        <v>955</v>
      </c>
      <c r="P151" s="182"/>
      <c r="Q151" s="182"/>
      <c r="R151" s="216">
        <v>2500</v>
      </c>
      <c r="S151" s="216">
        <v>31.25</v>
      </c>
    </row>
    <row r="152" spans="1:19" x14ac:dyDescent="0.25">
      <c r="A152" s="23">
        <v>150</v>
      </c>
      <c r="B152" s="126" t="s">
        <v>33</v>
      </c>
      <c r="C152" s="126" t="s">
        <v>462</v>
      </c>
      <c r="D152" s="126" t="s">
        <v>613</v>
      </c>
      <c r="E152" s="182" t="s">
        <v>1172</v>
      </c>
      <c r="F152" s="182" t="s">
        <v>1173</v>
      </c>
      <c r="G152" s="182" t="s">
        <v>1174</v>
      </c>
      <c r="H152" s="213">
        <v>1</v>
      </c>
      <c r="I152" s="130">
        <v>1</v>
      </c>
      <c r="J152" s="130"/>
      <c r="K152" s="130"/>
      <c r="L152" s="130"/>
      <c r="M152" s="130"/>
      <c r="N152" s="130">
        <v>1</v>
      </c>
      <c r="O152" s="130" t="s">
        <v>955</v>
      </c>
      <c r="P152" s="182"/>
      <c r="Q152" s="182"/>
      <c r="R152" s="216">
        <v>2500</v>
      </c>
      <c r="S152" s="216">
        <v>31.25</v>
      </c>
    </row>
    <row r="153" spans="1:19" x14ac:dyDescent="0.25">
      <c r="A153" s="23">
        <v>151</v>
      </c>
      <c r="B153" s="126" t="s">
        <v>33</v>
      </c>
      <c r="C153" s="126" t="s">
        <v>462</v>
      </c>
      <c r="D153" s="126" t="s">
        <v>613</v>
      </c>
      <c r="E153" s="182" t="s">
        <v>1175</v>
      </c>
      <c r="F153" s="182" t="s">
        <v>1176</v>
      </c>
      <c r="G153" s="182" t="s">
        <v>1177</v>
      </c>
      <c r="H153" s="213">
        <v>1</v>
      </c>
      <c r="I153" s="130">
        <v>1</v>
      </c>
      <c r="J153" s="130"/>
      <c r="K153" s="130"/>
      <c r="L153" s="130"/>
      <c r="M153" s="130"/>
      <c r="N153" s="130">
        <v>1</v>
      </c>
      <c r="O153" s="130" t="s">
        <v>955</v>
      </c>
      <c r="P153" s="182"/>
      <c r="Q153" s="182"/>
      <c r="R153" s="216">
        <v>2500</v>
      </c>
      <c r="S153" s="216">
        <v>31.25</v>
      </c>
    </row>
    <row r="157" spans="1:19" x14ac:dyDescent="0.25">
      <c r="C157" s="264" t="s">
        <v>1213</v>
      </c>
      <c r="D157" s="209" t="s">
        <v>1215</v>
      </c>
      <c r="E157" s="209" t="s">
        <v>1218</v>
      </c>
      <c r="F157" s="209" t="s">
        <v>1217</v>
      </c>
    </row>
    <row r="158" spans="1:19" x14ac:dyDescent="0.25">
      <c r="C158" s="210" t="s">
        <v>144</v>
      </c>
      <c r="D158" s="209">
        <v>348857.46</v>
      </c>
      <c r="E158" s="209">
        <v>1863.9083599999999</v>
      </c>
      <c r="F158" s="209">
        <v>14</v>
      </c>
    </row>
    <row r="159" spans="1:19" x14ac:dyDescent="0.25">
      <c r="C159" s="210" t="s">
        <v>34</v>
      </c>
      <c r="D159" s="209">
        <v>82120</v>
      </c>
      <c r="E159" s="209">
        <v>964.46</v>
      </c>
      <c r="F159" s="209">
        <v>21</v>
      </c>
    </row>
    <row r="160" spans="1:19" x14ac:dyDescent="0.25">
      <c r="C160" s="210" t="s">
        <v>462</v>
      </c>
      <c r="D160" s="209">
        <v>228700</v>
      </c>
      <c r="E160" s="209">
        <v>2840.25</v>
      </c>
      <c r="F160" s="209">
        <v>90</v>
      </c>
    </row>
    <row r="161" spans="3:6" x14ac:dyDescent="0.25">
      <c r="C161" s="210" t="s">
        <v>794</v>
      </c>
      <c r="D161" s="209">
        <v>56222</v>
      </c>
      <c r="E161" s="209">
        <v>1113.8900000000001</v>
      </c>
      <c r="F161" s="209">
        <v>10</v>
      </c>
    </row>
    <row r="162" spans="3:6" x14ac:dyDescent="0.25">
      <c r="C162" s="210" t="s">
        <v>309</v>
      </c>
      <c r="D162" s="209">
        <v>254517.5</v>
      </c>
      <c r="E162" s="209">
        <v>2118.64</v>
      </c>
      <c r="F162" s="209">
        <v>3</v>
      </c>
    </row>
    <row r="163" spans="3:6" x14ac:dyDescent="0.25">
      <c r="C163" s="210" t="s">
        <v>259</v>
      </c>
      <c r="D163" s="209">
        <v>45680.91</v>
      </c>
      <c r="E163" s="209">
        <v>591.18000000000006</v>
      </c>
      <c r="F163" s="209">
        <v>8</v>
      </c>
    </row>
    <row r="164" spans="3:6" x14ac:dyDescent="0.25">
      <c r="C164" s="210" t="s">
        <v>688</v>
      </c>
      <c r="D164" s="209">
        <v>25512.15</v>
      </c>
      <c r="E164" s="209">
        <v>1189.07</v>
      </c>
      <c r="F164" s="209">
        <v>5</v>
      </c>
    </row>
    <row r="165" spans="3:6" x14ac:dyDescent="0.25">
      <c r="C165" s="210" t="s">
        <v>1214</v>
      </c>
      <c r="D165" s="209">
        <v>1041610.02</v>
      </c>
      <c r="E165" s="209">
        <v>10681.398360000001</v>
      </c>
      <c r="F165" s="209">
        <v>151</v>
      </c>
    </row>
  </sheetData>
  <mergeCells count="1">
    <mergeCell ref="A1:S1"/>
  </mergeCells>
  <phoneticPr fontId="12" type="noConversion"/>
  <conditionalFormatting sqref="G3:G18">
    <cfRule type="duplicateValues" dxfId="19" priority="7"/>
  </conditionalFormatting>
  <conditionalFormatting sqref="G2 G19:G49">
    <cfRule type="duplicateValues" dxfId="18" priority="11"/>
  </conditionalFormatting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4"/>
  <sheetViews>
    <sheetView topLeftCell="A13" zoomScaleNormal="100" workbookViewId="0">
      <selection activeCell="G28" sqref="G28"/>
    </sheetView>
  </sheetViews>
  <sheetFormatPr baseColWidth="10" defaultRowHeight="15" x14ac:dyDescent="0.25"/>
  <cols>
    <col min="1" max="1" width="17.5703125" customWidth="1"/>
    <col min="2" max="2" width="19.140625" bestFit="1" customWidth="1"/>
    <col min="3" max="3" width="25.85546875" customWidth="1"/>
    <col min="4" max="4" width="26.140625" customWidth="1"/>
    <col min="5" max="5" width="24" bestFit="1" customWidth="1"/>
    <col min="6" max="6" width="23.85546875" bestFit="1" customWidth="1"/>
    <col min="11" max="11" width="12.42578125" bestFit="1" customWidth="1"/>
    <col min="13" max="13" width="15.140625" style="2" bestFit="1" customWidth="1"/>
    <col min="14" max="14" width="15.85546875" style="2" bestFit="1" customWidth="1"/>
    <col min="15" max="15" width="12.7109375" bestFit="1" customWidth="1"/>
    <col min="16" max="16" width="11.5703125" bestFit="1" customWidth="1"/>
  </cols>
  <sheetData>
    <row r="1" spans="1:18" ht="21" x14ac:dyDescent="0.35">
      <c r="A1" s="261" t="s">
        <v>31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3"/>
      <c r="P1" s="263"/>
      <c r="Q1" s="263"/>
      <c r="R1" s="263"/>
    </row>
    <row r="2" spans="1:18" x14ac:dyDescent="0.25">
      <c r="A2" s="71" t="s">
        <v>0</v>
      </c>
      <c r="B2" s="71" t="s">
        <v>1</v>
      </c>
      <c r="C2" s="71" t="s">
        <v>2</v>
      </c>
      <c r="D2" s="71" t="s">
        <v>3</v>
      </c>
      <c r="E2" s="71" t="s">
        <v>4</v>
      </c>
      <c r="F2" s="71" t="s">
        <v>5</v>
      </c>
      <c r="G2" s="71" t="s">
        <v>6</v>
      </c>
      <c r="H2" s="71" t="s">
        <v>7</v>
      </c>
      <c r="I2" s="71" t="s">
        <v>8</v>
      </c>
      <c r="J2" s="71" t="s">
        <v>9</v>
      </c>
      <c r="K2" s="71" t="s">
        <v>10</v>
      </c>
      <c r="L2" s="71" t="s">
        <v>11</v>
      </c>
      <c r="M2" s="89" t="s">
        <v>12</v>
      </c>
      <c r="N2" s="89" t="s">
        <v>13</v>
      </c>
      <c r="O2" s="31"/>
      <c r="P2" s="31"/>
      <c r="Q2" s="31"/>
      <c r="R2" s="31"/>
    </row>
    <row r="3" spans="1:18" x14ac:dyDescent="0.25">
      <c r="A3" s="1" t="s">
        <v>33</v>
      </c>
      <c r="B3" s="1" t="s">
        <v>34</v>
      </c>
      <c r="C3" s="1" t="s">
        <v>36</v>
      </c>
      <c r="D3" s="27" t="s">
        <v>37</v>
      </c>
      <c r="E3" s="18">
        <v>20</v>
      </c>
      <c r="F3" s="6">
        <v>20</v>
      </c>
      <c r="G3" s="6"/>
      <c r="H3" s="6"/>
      <c r="I3" s="6"/>
      <c r="J3" s="6"/>
      <c r="K3" s="6">
        <v>20</v>
      </c>
      <c r="L3" s="6">
        <v>20</v>
      </c>
      <c r="M3" s="19">
        <v>50000</v>
      </c>
      <c r="N3" s="19">
        <v>625</v>
      </c>
      <c r="O3" s="28"/>
      <c r="P3" s="31"/>
      <c r="Q3" s="31"/>
      <c r="R3" s="31"/>
    </row>
    <row r="4" spans="1:18" x14ac:dyDescent="0.25">
      <c r="A4" s="1" t="s">
        <v>33</v>
      </c>
      <c r="B4" s="1" t="s">
        <v>34</v>
      </c>
      <c r="C4" s="1" t="s">
        <v>36</v>
      </c>
      <c r="D4" s="27" t="s">
        <v>38</v>
      </c>
      <c r="E4" s="18">
        <v>1</v>
      </c>
      <c r="F4" s="6"/>
      <c r="G4" s="6">
        <v>1</v>
      </c>
      <c r="H4" s="6"/>
      <c r="I4" s="6"/>
      <c r="J4" s="6"/>
      <c r="K4" s="6">
        <v>1</v>
      </c>
      <c r="L4" s="6">
        <v>1</v>
      </c>
      <c r="M4" s="19">
        <v>32120</v>
      </c>
      <c r="N4" s="19">
        <v>339.46</v>
      </c>
    </row>
    <row r="5" spans="1:18" x14ac:dyDescent="0.25">
      <c r="A5" s="1" t="s">
        <v>33</v>
      </c>
      <c r="B5" s="1" t="s">
        <v>259</v>
      </c>
      <c r="C5" s="1" t="s">
        <v>260</v>
      </c>
      <c r="D5" s="27" t="s">
        <v>38</v>
      </c>
      <c r="E5" s="18">
        <v>2</v>
      </c>
      <c r="F5" s="6"/>
      <c r="G5" s="6"/>
      <c r="H5" s="6">
        <v>2</v>
      </c>
      <c r="I5" s="6"/>
      <c r="J5" s="6"/>
      <c r="K5" s="6">
        <v>1</v>
      </c>
      <c r="L5" s="6">
        <v>2</v>
      </c>
      <c r="M5" s="19">
        <v>7100</v>
      </c>
      <c r="N5" s="19">
        <v>56.8</v>
      </c>
    </row>
    <row r="6" spans="1:18" x14ac:dyDescent="0.25">
      <c r="A6" s="1" t="s">
        <v>33</v>
      </c>
      <c r="B6" s="1" t="s">
        <v>259</v>
      </c>
      <c r="C6" s="1" t="s">
        <v>260</v>
      </c>
      <c r="D6" s="27" t="s">
        <v>283</v>
      </c>
      <c r="E6" s="18">
        <v>1</v>
      </c>
      <c r="F6" s="6"/>
      <c r="G6" s="6"/>
      <c r="H6" s="6">
        <v>1</v>
      </c>
      <c r="I6" s="6"/>
      <c r="J6" s="6"/>
      <c r="K6" s="6">
        <v>1</v>
      </c>
      <c r="L6" s="6">
        <v>1</v>
      </c>
      <c r="M6" s="19">
        <v>8575.41</v>
      </c>
      <c r="N6" s="19">
        <v>34.299999999999997</v>
      </c>
      <c r="O6" s="40"/>
      <c r="P6" s="40"/>
      <c r="Q6" s="40"/>
    </row>
    <row r="7" spans="1:18" x14ac:dyDescent="0.25">
      <c r="A7" s="1" t="s">
        <v>33</v>
      </c>
      <c r="B7" s="1" t="s">
        <v>259</v>
      </c>
      <c r="C7" s="1" t="s">
        <v>260</v>
      </c>
      <c r="D7" s="101" t="s">
        <v>284</v>
      </c>
      <c r="E7" s="18">
        <v>2</v>
      </c>
      <c r="F7" s="6"/>
      <c r="G7" s="6"/>
      <c r="H7" s="6">
        <v>2</v>
      </c>
      <c r="I7" s="6"/>
      <c r="J7" s="6"/>
      <c r="K7" s="6">
        <v>1</v>
      </c>
      <c r="L7" s="6">
        <v>2</v>
      </c>
      <c r="M7" s="19">
        <v>8955.5</v>
      </c>
      <c r="N7" s="19">
        <v>134.33000000000001</v>
      </c>
    </row>
    <row r="8" spans="1:18" x14ac:dyDescent="0.25">
      <c r="A8" s="1" t="s">
        <v>33</v>
      </c>
      <c r="B8" s="1" t="s">
        <v>259</v>
      </c>
      <c r="C8" s="1" t="s">
        <v>260</v>
      </c>
      <c r="D8" s="27" t="s">
        <v>285</v>
      </c>
      <c r="E8" s="18">
        <v>1</v>
      </c>
      <c r="F8" s="6"/>
      <c r="G8" s="6"/>
      <c r="H8" s="6">
        <v>1</v>
      </c>
      <c r="I8" s="6"/>
      <c r="J8" s="6"/>
      <c r="K8" s="6">
        <v>1</v>
      </c>
      <c r="L8" s="6">
        <v>1</v>
      </c>
      <c r="M8" s="19">
        <v>10000</v>
      </c>
      <c r="N8" s="19">
        <v>200</v>
      </c>
    </row>
    <row r="9" spans="1:18" s="36" customFormat="1" x14ac:dyDescent="0.25">
      <c r="A9" s="1" t="s">
        <v>33</v>
      </c>
      <c r="B9" s="1" t="s">
        <v>259</v>
      </c>
      <c r="C9" s="1" t="s">
        <v>299</v>
      </c>
      <c r="D9" s="27" t="s">
        <v>284</v>
      </c>
      <c r="E9" s="104">
        <v>2</v>
      </c>
      <c r="F9" s="6"/>
      <c r="G9" s="6"/>
      <c r="H9" s="6">
        <v>2</v>
      </c>
      <c r="I9" s="6"/>
      <c r="J9" s="6"/>
      <c r="K9" s="6">
        <v>1</v>
      </c>
      <c r="L9" s="6">
        <v>2</v>
      </c>
      <c r="M9" s="106">
        <v>11050</v>
      </c>
      <c r="N9" s="19">
        <v>165.75</v>
      </c>
    </row>
    <row r="10" spans="1:18" s="31" customFormat="1" x14ac:dyDescent="0.25">
      <c r="A10" s="1" t="s">
        <v>33</v>
      </c>
      <c r="B10" s="1" t="s">
        <v>688</v>
      </c>
      <c r="C10" s="1" t="s">
        <v>687</v>
      </c>
      <c r="D10" s="101" t="s">
        <v>284</v>
      </c>
      <c r="E10" s="104">
        <v>1</v>
      </c>
      <c r="F10" s="6"/>
      <c r="G10" s="6"/>
      <c r="H10" s="6">
        <v>1</v>
      </c>
      <c r="I10" s="6"/>
      <c r="J10" s="6"/>
      <c r="K10" s="6">
        <v>1</v>
      </c>
      <c r="L10" s="6">
        <v>1</v>
      </c>
      <c r="M10" s="106">
        <v>8999.99</v>
      </c>
      <c r="N10" s="19">
        <v>384.07</v>
      </c>
    </row>
    <row r="11" spans="1:18" s="31" customFormat="1" x14ac:dyDescent="0.25">
      <c r="A11" s="1" t="s">
        <v>33</v>
      </c>
      <c r="B11" s="1" t="s">
        <v>688</v>
      </c>
      <c r="C11" s="1" t="s">
        <v>732</v>
      </c>
      <c r="D11" s="27" t="s">
        <v>38</v>
      </c>
      <c r="E11" s="18">
        <v>2</v>
      </c>
      <c r="F11" s="6"/>
      <c r="G11" s="6"/>
      <c r="H11" s="6"/>
      <c r="I11" s="6"/>
      <c r="J11" s="6">
        <v>2</v>
      </c>
      <c r="K11" s="6">
        <v>2</v>
      </c>
      <c r="L11" s="6">
        <v>2</v>
      </c>
      <c r="M11" s="19">
        <v>522.16</v>
      </c>
      <c r="N11" s="19">
        <v>4.18</v>
      </c>
    </row>
    <row r="12" spans="1:18" s="31" customFormat="1" x14ac:dyDescent="0.25">
      <c r="A12" s="1" t="s">
        <v>33</v>
      </c>
      <c r="B12" s="1" t="s">
        <v>688</v>
      </c>
      <c r="C12" s="1" t="s">
        <v>732</v>
      </c>
      <c r="D12" s="202" t="s">
        <v>284</v>
      </c>
      <c r="E12" s="195">
        <v>1</v>
      </c>
      <c r="F12" s="6"/>
      <c r="G12" s="6"/>
      <c r="H12" s="6">
        <v>1</v>
      </c>
      <c r="I12" s="6"/>
      <c r="J12" s="6"/>
      <c r="K12" s="6">
        <v>1</v>
      </c>
      <c r="L12" s="6">
        <v>1</v>
      </c>
      <c r="M12" s="19">
        <v>5990</v>
      </c>
      <c r="N12" s="19">
        <v>400.82</v>
      </c>
    </row>
    <row r="13" spans="1:18" s="31" customFormat="1" x14ac:dyDescent="0.25">
      <c r="A13" s="1" t="s">
        <v>33</v>
      </c>
      <c r="B13" s="1" t="s">
        <v>688</v>
      </c>
      <c r="C13" s="1" t="s">
        <v>732</v>
      </c>
      <c r="D13" s="202" t="s">
        <v>285</v>
      </c>
      <c r="E13" s="195">
        <v>1</v>
      </c>
      <c r="F13" s="6"/>
      <c r="G13" s="6"/>
      <c r="H13" s="6">
        <v>1</v>
      </c>
      <c r="I13" s="6"/>
      <c r="J13" s="6"/>
      <c r="K13" s="6">
        <v>1</v>
      </c>
      <c r="L13" s="6">
        <v>1</v>
      </c>
      <c r="M13" s="19">
        <v>10000</v>
      </c>
      <c r="N13" s="19">
        <v>400</v>
      </c>
    </row>
    <row r="14" spans="1:18" s="31" customFormat="1" x14ac:dyDescent="0.25">
      <c r="A14" s="128" t="s">
        <v>33</v>
      </c>
      <c r="B14" s="202" t="s">
        <v>793</v>
      </c>
      <c r="C14" s="202" t="s">
        <v>812</v>
      </c>
      <c r="D14" s="202" t="s">
        <v>887</v>
      </c>
      <c r="E14" s="185">
        <v>8</v>
      </c>
      <c r="F14" s="6"/>
      <c r="G14" s="6"/>
      <c r="H14" s="6">
        <v>1</v>
      </c>
      <c r="I14" s="6"/>
      <c r="J14" s="6"/>
      <c r="K14" s="6">
        <v>1</v>
      </c>
      <c r="L14" s="6">
        <v>1</v>
      </c>
      <c r="M14" s="19">
        <v>44300</v>
      </c>
      <c r="N14" s="19">
        <v>886</v>
      </c>
    </row>
    <row r="15" spans="1:18" s="31" customFormat="1" x14ac:dyDescent="0.25">
      <c r="A15" s="1" t="s">
        <v>33</v>
      </c>
      <c r="B15" s="202" t="s">
        <v>793</v>
      </c>
      <c r="C15" s="202" t="s">
        <v>812</v>
      </c>
      <c r="D15" s="128" t="s">
        <v>888</v>
      </c>
      <c r="E15" s="18">
        <v>1</v>
      </c>
      <c r="F15" s="156"/>
      <c r="G15" s="156"/>
      <c r="H15" s="156">
        <v>1</v>
      </c>
      <c r="I15" s="156"/>
      <c r="J15" s="156" t="s">
        <v>27</v>
      </c>
      <c r="K15" s="156">
        <v>1</v>
      </c>
      <c r="L15" s="170">
        <v>1</v>
      </c>
      <c r="M15" s="162">
        <v>4922</v>
      </c>
      <c r="N15" s="162">
        <v>73.83</v>
      </c>
    </row>
    <row r="16" spans="1:18" s="31" customFormat="1" x14ac:dyDescent="0.25">
      <c r="A16" s="128" t="s">
        <v>33</v>
      </c>
      <c r="B16" s="202" t="s">
        <v>793</v>
      </c>
      <c r="C16" s="202" t="s">
        <v>812</v>
      </c>
      <c r="D16" s="128" t="s">
        <v>38</v>
      </c>
      <c r="E16" s="18">
        <v>1</v>
      </c>
      <c r="F16" s="156"/>
      <c r="G16" s="156"/>
      <c r="H16" s="156">
        <v>1</v>
      </c>
      <c r="I16" s="156"/>
      <c r="J16" s="156"/>
      <c r="K16" s="156">
        <v>1</v>
      </c>
      <c r="L16" s="170">
        <v>1</v>
      </c>
      <c r="M16" s="162">
        <v>7000</v>
      </c>
      <c r="N16" s="162">
        <v>154.06</v>
      </c>
    </row>
    <row r="17" spans="1:14" s="31" customFormat="1" x14ac:dyDescent="0.25">
      <c r="A17" s="1" t="s">
        <v>33</v>
      </c>
      <c r="B17" s="206" t="s">
        <v>309</v>
      </c>
      <c r="C17" s="206" t="s">
        <v>315</v>
      </c>
      <c r="D17" s="128" t="s">
        <v>38</v>
      </c>
      <c r="E17" s="1">
        <v>3</v>
      </c>
      <c r="F17" s="1"/>
      <c r="G17" s="1">
        <v>2</v>
      </c>
      <c r="H17" s="1"/>
      <c r="I17" s="1">
        <v>1</v>
      </c>
      <c r="J17" s="1"/>
      <c r="K17" s="1">
        <v>3</v>
      </c>
      <c r="L17" s="1">
        <v>3</v>
      </c>
      <c r="M17" s="207">
        <v>254517.5</v>
      </c>
      <c r="N17" s="207">
        <v>2118.64</v>
      </c>
    </row>
    <row r="18" spans="1:14" s="31" customFormat="1" x14ac:dyDescent="0.25">
      <c r="A18" s="23" t="s">
        <v>33</v>
      </c>
      <c r="B18" s="206" t="s">
        <v>462</v>
      </c>
      <c r="C18" s="206" t="s">
        <v>463</v>
      </c>
      <c r="D18" s="130" t="s">
        <v>37</v>
      </c>
      <c r="E18" s="1">
        <v>49</v>
      </c>
      <c r="F18" s="1">
        <v>49</v>
      </c>
      <c r="G18" s="1"/>
      <c r="H18" s="1"/>
      <c r="I18" s="1"/>
      <c r="J18" s="1"/>
      <c r="K18" s="1">
        <v>49</v>
      </c>
      <c r="L18" s="1">
        <v>49</v>
      </c>
      <c r="M18" s="270">
        <v>126200</v>
      </c>
      <c r="N18" s="270">
        <v>1559</v>
      </c>
    </row>
    <row r="19" spans="1:14" s="31" customFormat="1" x14ac:dyDescent="0.25">
      <c r="A19" s="1" t="s">
        <v>906</v>
      </c>
      <c r="B19" s="206" t="s">
        <v>462</v>
      </c>
      <c r="C19" s="206" t="s">
        <v>613</v>
      </c>
      <c r="D19" s="130" t="s">
        <v>37</v>
      </c>
      <c r="E19" s="1">
        <v>41</v>
      </c>
      <c r="F19" s="1">
        <v>41</v>
      </c>
      <c r="G19" s="1"/>
      <c r="H19" s="1"/>
      <c r="I19" s="1"/>
      <c r="J19" s="1"/>
      <c r="K19" s="1">
        <v>41</v>
      </c>
      <c r="L19" s="1">
        <v>41</v>
      </c>
      <c r="M19" s="270">
        <v>102500</v>
      </c>
      <c r="N19" s="270">
        <v>1281.25</v>
      </c>
    </row>
    <row r="20" spans="1:14" x14ac:dyDescent="0.25">
      <c r="A20" s="23" t="s">
        <v>33</v>
      </c>
      <c r="B20" s="217" t="s">
        <v>144</v>
      </c>
      <c r="C20" s="217" t="s">
        <v>145</v>
      </c>
      <c r="D20" s="217" t="s">
        <v>38</v>
      </c>
      <c r="E20" s="195">
        <v>5</v>
      </c>
      <c r="F20" s="182"/>
      <c r="G20" s="182"/>
      <c r="H20" s="182">
        <v>5</v>
      </c>
      <c r="I20" s="182"/>
      <c r="J20" s="182"/>
      <c r="K20" s="1">
        <v>4</v>
      </c>
      <c r="L20" s="1">
        <v>7</v>
      </c>
      <c r="M20" s="131">
        <v>9610.58</v>
      </c>
      <c r="N20" s="131">
        <v>76.88</v>
      </c>
    </row>
    <row r="21" spans="1:14" x14ac:dyDescent="0.25">
      <c r="A21" s="1" t="s">
        <v>33</v>
      </c>
      <c r="B21" s="252" t="s">
        <v>144</v>
      </c>
      <c r="C21" s="217" t="s">
        <v>145</v>
      </c>
      <c r="D21" s="217" t="s">
        <v>283</v>
      </c>
      <c r="E21" s="195">
        <v>7</v>
      </c>
      <c r="F21" s="1"/>
      <c r="G21" s="182">
        <v>3</v>
      </c>
      <c r="H21" s="182">
        <v>4</v>
      </c>
      <c r="I21" s="182"/>
      <c r="J21" s="182"/>
      <c r="K21" s="1">
        <v>6</v>
      </c>
      <c r="L21" s="1">
        <v>7</v>
      </c>
      <c r="M21" s="131">
        <v>326530.63</v>
      </c>
      <c r="N21" s="131">
        <v>1543.07</v>
      </c>
    </row>
    <row r="22" spans="1:14" x14ac:dyDescent="0.25">
      <c r="A22" s="23" t="s">
        <v>33</v>
      </c>
      <c r="B22" s="252" t="s">
        <v>144</v>
      </c>
      <c r="C22" s="217" t="s">
        <v>145</v>
      </c>
      <c r="D22" s="217" t="s">
        <v>284</v>
      </c>
      <c r="E22" s="195">
        <v>2</v>
      </c>
      <c r="F22" s="182"/>
      <c r="G22" s="182"/>
      <c r="H22" s="182">
        <v>2</v>
      </c>
      <c r="I22" s="182"/>
      <c r="J22" s="182"/>
      <c r="K22" s="1">
        <v>2</v>
      </c>
      <c r="L22" s="1">
        <v>2</v>
      </c>
      <c r="M22" s="131">
        <v>12716.25</v>
      </c>
      <c r="N22" s="131">
        <v>243.36</v>
      </c>
    </row>
    <row r="23" spans="1:14" x14ac:dyDescent="0.25">
      <c r="B23" s="210"/>
      <c r="C23" s="209"/>
      <c r="D23" s="209"/>
      <c r="E23" s="209"/>
      <c r="L23" s="251"/>
      <c r="M23"/>
      <c r="N23"/>
    </row>
    <row r="24" spans="1:14" x14ac:dyDescent="0.25">
      <c r="B24" s="210"/>
      <c r="C24" s="209"/>
      <c r="D24" s="209"/>
      <c r="E24" s="209"/>
      <c r="M24"/>
      <c r="N24"/>
    </row>
    <row r="25" spans="1:14" x14ac:dyDescent="0.25">
      <c r="B25" s="210"/>
      <c r="C25" s="209"/>
      <c r="D25" s="209"/>
      <c r="E25" s="209"/>
      <c r="M25"/>
      <c r="N25"/>
    </row>
    <row r="26" spans="1:14" x14ac:dyDescent="0.25">
      <c r="B26" s="264" t="s">
        <v>1213</v>
      </c>
      <c r="C26" s="209" t="s">
        <v>1215</v>
      </c>
      <c r="D26" s="209" t="s">
        <v>1218</v>
      </c>
      <c r="E26" s="209" t="s">
        <v>1217</v>
      </c>
      <c r="F26" s="209" t="s">
        <v>1219</v>
      </c>
    </row>
    <row r="27" spans="1:14" x14ac:dyDescent="0.25">
      <c r="B27" s="210" t="s">
        <v>144</v>
      </c>
      <c r="C27" s="209">
        <v>348857.46</v>
      </c>
      <c r="D27" s="209">
        <v>1863.31</v>
      </c>
      <c r="E27" s="209">
        <v>14</v>
      </c>
      <c r="F27" s="209">
        <v>12</v>
      </c>
    </row>
    <row r="28" spans="1:14" x14ac:dyDescent="0.25">
      <c r="B28" s="210" t="s">
        <v>34</v>
      </c>
      <c r="C28" s="209">
        <v>82120</v>
      </c>
      <c r="D28" s="209">
        <v>964.46</v>
      </c>
      <c r="E28" s="209">
        <v>21</v>
      </c>
      <c r="F28" s="209">
        <v>21</v>
      </c>
    </row>
    <row r="29" spans="1:14" x14ac:dyDescent="0.25">
      <c r="B29" s="210" t="s">
        <v>462</v>
      </c>
      <c r="C29" s="209">
        <v>228700</v>
      </c>
      <c r="D29" s="209">
        <v>2840.25</v>
      </c>
      <c r="E29" s="209">
        <v>90</v>
      </c>
      <c r="F29" s="209">
        <v>90</v>
      </c>
    </row>
    <row r="30" spans="1:14" x14ac:dyDescent="0.25">
      <c r="B30" s="210" t="s">
        <v>793</v>
      </c>
      <c r="C30" s="209">
        <v>56222</v>
      </c>
      <c r="D30" s="209">
        <v>1113.8900000000001</v>
      </c>
      <c r="E30" s="209">
        <v>10</v>
      </c>
      <c r="F30" s="209">
        <v>3</v>
      </c>
    </row>
    <row r="31" spans="1:14" x14ac:dyDescent="0.25">
      <c r="B31" s="210" t="s">
        <v>309</v>
      </c>
      <c r="C31" s="209">
        <v>254517.5</v>
      </c>
      <c r="D31" s="209">
        <v>2118.64</v>
      </c>
      <c r="E31" s="209">
        <v>3</v>
      </c>
      <c r="F31" s="209">
        <v>3</v>
      </c>
    </row>
    <row r="32" spans="1:14" x14ac:dyDescent="0.25">
      <c r="B32" s="210" t="s">
        <v>259</v>
      </c>
      <c r="C32" s="209">
        <v>45680.91</v>
      </c>
      <c r="D32" s="209">
        <v>591.18000000000006</v>
      </c>
      <c r="E32" s="209">
        <v>8</v>
      </c>
      <c r="F32" s="209">
        <v>5</v>
      </c>
    </row>
    <row r="33" spans="2:6" x14ac:dyDescent="0.25">
      <c r="B33" s="210" t="s">
        <v>688</v>
      </c>
      <c r="C33" s="209">
        <v>25512.15</v>
      </c>
      <c r="D33" s="209">
        <v>1189.07</v>
      </c>
      <c r="E33" s="209">
        <v>5</v>
      </c>
      <c r="F33" s="209">
        <v>5</v>
      </c>
    </row>
    <row r="34" spans="2:6" x14ac:dyDescent="0.25">
      <c r="B34" s="210" t="s">
        <v>1214</v>
      </c>
      <c r="C34" s="209">
        <v>1041610.02</v>
      </c>
      <c r="D34" s="209">
        <v>10680.800000000001</v>
      </c>
      <c r="E34" s="209">
        <v>151</v>
      </c>
      <c r="F34" s="209">
        <v>139</v>
      </c>
    </row>
  </sheetData>
  <mergeCells count="1">
    <mergeCell ref="A1:R1"/>
  </mergeCell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BD PECUARIO PRODUCTOR</vt:lpstr>
      <vt:lpstr>BD PECUARIO RUBRO</vt:lpstr>
      <vt:lpstr>BD AGRÍCOLA PRODUCTOR</vt:lpstr>
      <vt:lpstr>BD AGRÍCOLA RUBRO</vt:lpstr>
      <vt:lpstr>BD COMPLEMENTARIO PRODUCTORES</vt:lpstr>
      <vt:lpstr>BD COMPLEMENTARIO RUBRO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COMPETITIVIDAD</cp:lastModifiedBy>
  <dcterms:created xsi:type="dcterms:W3CDTF">2021-11-08T14:33:02Z</dcterms:created>
  <dcterms:modified xsi:type="dcterms:W3CDTF">2022-07-05T19:29:31Z</dcterms:modified>
</cp:coreProperties>
</file>