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E PLANIFICACIÓN\Documents\ISA Docs de Trabajo JEP 2\ANTAI\"/>
    </mc:Choice>
  </mc:AlternateContent>
  <bookViews>
    <workbookView xWindow="0" yWindow="0" windowWidth="18975" windowHeight="7140" tabRatio="784"/>
  </bookViews>
  <sheets>
    <sheet name="CONSOLIDADO" sheetId="6" r:id="rId1"/>
    <sheet name="PECUARIO 2020" sheetId="3" r:id="rId2"/>
    <sheet name="AGRÍCOLA 2020" sheetId="4" r:id="rId3"/>
    <sheet name="COMPLEM 2020" sheetId="5" r:id="rId4"/>
  </sheets>
  <definedNames>
    <definedName name="_xlnm._FilterDatabase" localSheetId="1" hidden="1">'PECUARIO 2020'!$A$3:$P$3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4" l="1"/>
  <c r="G22" i="4"/>
  <c r="H22" i="4"/>
  <c r="I22" i="4"/>
  <c r="J22" i="4"/>
  <c r="K22" i="4"/>
  <c r="L22" i="4"/>
  <c r="M22" i="4"/>
  <c r="N22" i="4"/>
  <c r="O22" i="4"/>
  <c r="P22" i="4"/>
  <c r="E22" i="4"/>
  <c r="I30" i="5"/>
  <c r="O53" i="3"/>
  <c r="O32" i="3"/>
  <c r="O23" i="3"/>
  <c r="F30" i="5"/>
  <c r="G30" i="5"/>
  <c r="H30" i="5"/>
  <c r="J30" i="5"/>
  <c r="K30" i="5"/>
  <c r="L30" i="5"/>
  <c r="M30" i="5"/>
  <c r="N30" i="5"/>
  <c r="E30" i="5"/>
  <c r="O5" i="5"/>
  <c r="O30" i="5"/>
  <c r="P75" i="3"/>
  <c r="O75" i="3"/>
  <c r="N75" i="3"/>
  <c r="M75" i="3"/>
  <c r="L75" i="3"/>
  <c r="K75" i="3"/>
  <c r="J75" i="3"/>
  <c r="I75" i="3"/>
  <c r="H75" i="3"/>
  <c r="G75" i="3"/>
  <c r="F75" i="3"/>
</calcChain>
</file>

<file path=xl/sharedStrings.xml><?xml version="1.0" encoding="utf-8"?>
<sst xmlns="http://schemas.openxmlformats.org/spreadsheetml/2006/main" count="1172" uniqueCount="90">
  <si>
    <t>ESPECIE</t>
  </si>
  <si>
    <t>TOTAL</t>
  </si>
  <si>
    <t>CABEZAS</t>
  </si>
  <si>
    <t>COBRADAS</t>
  </si>
  <si>
    <t>VIENTRE DE CARNE</t>
  </si>
  <si>
    <t>RUBRO</t>
  </si>
  <si>
    <t>TORTÍ</t>
  </si>
  <si>
    <t>CHEPO</t>
  </si>
  <si>
    <t>VALOR DE PRIMA 50% (B/.)</t>
  </si>
  <si>
    <t>REGIONAL</t>
  </si>
  <si>
    <t>AGENCIA</t>
  </si>
  <si>
    <t>MES</t>
  </si>
  <si>
    <t>AUTOFINANCIADO</t>
  </si>
  <si>
    <t>SUMAS ASEGURADA (B/.)</t>
  </si>
  <si>
    <t>VALOR 100% (B/.)</t>
  </si>
  <si>
    <t>CEBA</t>
  </si>
  <si>
    <t>CAPIRA</t>
  </si>
  <si>
    <t>CHAME</t>
  </si>
  <si>
    <t>EQUINO</t>
  </si>
  <si>
    <t>VIENTRE DE LECHE</t>
  </si>
  <si>
    <t>PANAMÁ OESTE</t>
  </si>
  <si>
    <t>UNIDADES</t>
  </si>
  <si>
    <t>SUMA ASEG.</t>
  </si>
  <si>
    <t>VALOR 100%</t>
  </si>
  <si>
    <t>POR COBRAR</t>
  </si>
  <si>
    <t>PANAMÁ ESTE</t>
  </si>
  <si>
    <t>BOTES Y MOTORES</t>
  </si>
  <si>
    <t xml:space="preserve">TOTAL DE PÓLIZAS </t>
  </si>
  <si>
    <t>SEGURO PECUARIO</t>
  </si>
  <si>
    <t xml:space="preserve">SEGURO COMPLEMENTRIO Y FIANZAS </t>
  </si>
  <si>
    <t>RUBROS</t>
  </si>
  <si>
    <t>B.N.P</t>
  </si>
  <si>
    <t>B.D.A</t>
  </si>
  <si>
    <t>OTROS  /COOPERATIVA</t>
  </si>
  <si>
    <t>PRODUCTORES</t>
  </si>
  <si>
    <t>HECTAREAS</t>
  </si>
  <si>
    <t>SUMA ASEGURADA  B/.</t>
  </si>
  <si>
    <t>100% DE PRIMA  B/.</t>
  </si>
  <si>
    <t>50% PRIMA    B/.</t>
  </si>
  <si>
    <t>COBRADAS  (B/.)</t>
  </si>
  <si>
    <t xml:space="preserve">POR COBRAR         B/.             </t>
  </si>
  <si>
    <t>ARROZ COMERCIAL</t>
  </si>
  <si>
    <t>SEGURO AGRÍCOLA FORESTAL</t>
  </si>
  <si>
    <t>Por verificar o corregir</t>
  </si>
  <si>
    <t>Corregido, agregado o cambiado el valor</t>
  </si>
  <si>
    <t>ASEGURAMIENTOS MES DE OCTUBRE 2020</t>
  </si>
  <si>
    <t>OCTUBRE</t>
  </si>
  <si>
    <t>SEMENTALES LECHE Y CARNE</t>
  </si>
  <si>
    <t>GESTACIÓN Y PARTO</t>
  </si>
  <si>
    <t>TERNERO DE LEVANTE</t>
  </si>
  <si>
    <t>EQUINO**</t>
  </si>
  <si>
    <t>PIÑA</t>
  </si>
  <si>
    <t>DARIÉN</t>
  </si>
  <si>
    <t>SANTA FÉ</t>
  </si>
  <si>
    <t>METETÍ</t>
  </si>
  <si>
    <t>TRANSPORTE PECUARIO</t>
  </si>
  <si>
    <t>MAQUINARIA Y EQUIPO</t>
  </si>
  <si>
    <t>BOCAS DEL TORO</t>
  </si>
  <si>
    <t>CHANGUINOLA</t>
  </si>
  <si>
    <t>CHIRIQUÍ GRANDE</t>
  </si>
  <si>
    <t>BOVINO</t>
  </si>
  <si>
    <t>BOVINO/SUBASTA</t>
  </si>
  <si>
    <t>PLÁTANO</t>
  </si>
  <si>
    <t>HERRERA</t>
  </si>
  <si>
    <t>OCÚ</t>
  </si>
  <si>
    <t>CHITRÉ</t>
  </si>
  <si>
    <t>VERAGUAS</t>
  </si>
  <si>
    <t>SANTIAGO</t>
  </si>
  <si>
    <t>EQUINO/SUBASTA</t>
  </si>
  <si>
    <t>SONÁ</t>
  </si>
  <si>
    <t>MARIATO</t>
  </si>
  <si>
    <t>MICROFIANZAS</t>
  </si>
  <si>
    <t>MAÍZ</t>
  </si>
  <si>
    <t>CHIRIQUÍ</t>
  </si>
  <si>
    <t>DAVID</t>
  </si>
  <si>
    <t>INFRAESTRUCTURAS AGROPECUARIAS</t>
  </si>
  <si>
    <t>FIANZA DE CRÉDITO</t>
  </si>
  <si>
    <t>COCLÉ</t>
  </si>
  <si>
    <t>PENONOMÉ</t>
  </si>
  <si>
    <t>PIMENTÓN</t>
  </si>
  <si>
    <t>LOS SANTOS</t>
  </si>
  <si>
    <t>LAS TABLAS</t>
  </si>
  <si>
    <t>TONOSÍ</t>
  </si>
  <si>
    <t>PEDASÍ</t>
  </si>
  <si>
    <t>MACARACAS</t>
  </si>
  <si>
    <t>COLÓN</t>
  </si>
  <si>
    <t>RÍO INDIO</t>
  </si>
  <si>
    <t>PALENQUE</t>
  </si>
  <si>
    <t>BUENA VISTA</t>
  </si>
  <si>
    <t>VIENTRE DOBLE PROPÓSITO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</si>
</sst>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Fill="1" applyBorder="1"/>
    <xf numFmtId="0" fontId="1" fillId="4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/>
    <xf numFmtId="0" fontId="1" fillId="0" borderId="0" xfId="0" applyFont="1"/>
    <xf numFmtId="0" fontId="2" fillId="0" borderId="0" xfId="0" applyFont="1"/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2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1" fillId="0" borderId="1" xfId="0" applyFont="1" applyBorder="1"/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right"/>
    </xf>
    <xf numFmtId="4" fontId="1" fillId="0" borderId="1" xfId="0" applyNumberFormat="1" applyFont="1" applyBorder="1"/>
    <xf numFmtId="3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4" borderId="1" xfId="0" applyFont="1" applyFill="1" applyBorder="1" applyAlignment="1">
      <alignment horizontal="center"/>
    </xf>
    <xf numFmtId="4" fontId="1" fillId="4" borderId="1" xfId="0" applyNumberFormat="1" applyFont="1" applyFill="1" applyBorder="1"/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3" fontId="2" fillId="0" borderId="0" xfId="0" applyNumberFormat="1" applyFont="1" applyAlignment="1">
      <alignment horizontal="right"/>
    </xf>
    <xf numFmtId="0" fontId="1" fillId="4" borderId="1" xfId="0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4"/>
  <sheetViews>
    <sheetView tabSelected="1" workbookViewId="0">
      <selection activeCell="F11" sqref="F11"/>
    </sheetView>
  </sheetViews>
  <sheetFormatPr baseColWidth="10" defaultRowHeight="15" x14ac:dyDescent="0.25"/>
  <sheetData>
    <row r="2" spans="1:16" x14ac:dyDescent="0.25">
      <c r="A2" s="6" t="s">
        <v>45</v>
      </c>
      <c r="B2" s="6"/>
      <c r="C2" s="6"/>
      <c r="D2" s="6"/>
      <c r="E2" s="6"/>
      <c r="F2" s="26"/>
      <c r="G2" s="27"/>
      <c r="H2" s="26"/>
      <c r="I2" s="9"/>
      <c r="J2" s="9"/>
      <c r="K2" s="9"/>
      <c r="L2" s="9"/>
      <c r="M2" s="10"/>
      <c r="N2" s="10"/>
      <c r="O2" s="10"/>
      <c r="P2" s="10"/>
    </row>
    <row r="3" spans="1:16" x14ac:dyDescent="0.25">
      <c r="A3" s="6" t="s">
        <v>42</v>
      </c>
      <c r="B3" s="6"/>
      <c r="C3" s="6"/>
      <c r="D3" s="6"/>
      <c r="E3" s="6"/>
      <c r="F3" s="26"/>
      <c r="G3" s="27"/>
      <c r="H3" s="26"/>
      <c r="I3" s="9"/>
      <c r="J3" s="9"/>
      <c r="K3" s="9"/>
      <c r="L3" s="9"/>
      <c r="M3" s="10"/>
      <c r="N3" s="10"/>
      <c r="O3" s="10"/>
      <c r="P3" s="10"/>
    </row>
    <row r="4" spans="1:16" ht="38.25" x14ac:dyDescent="0.25">
      <c r="A4" s="13" t="s">
        <v>11</v>
      </c>
      <c r="B4" s="13" t="s">
        <v>9</v>
      </c>
      <c r="C4" s="13" t="s">
        <v>10</v>
      </c>
      <c r="D4" s="13" t="s">
        <v>30</v>
      </c>
      <c r="E4" s="13" t="s">
        <v>1</v>
      </c>
      <c r="F4" s="13" t="s">
        <v>12</v>
      </c>
      <c r="G4" s="13" t="s">
        <v>31</v>
      </c>
      <c r="H4" s="13" t="s">
        <v>32</v>
      </c>
      <c r="I4" s="13" t="s">
        <v>33</v>
      </c>
      <c r="J4" s="13" t="s">
        <v>34</v>
      </c>
      <c r="K4" s="13" t="s">
        <v>35</v>
      </c>
      <c r="L4" s="13" t="s">
        <v>36</v>
      </c>
      <c r="M4" s="16" t="s">
        <v>37</v>
      </c>
      <c r="N4" s="16" t="s">
        <v>38</v>
      </c>
      <c r="O4" s="16" t="s">
        <v>39</v>
      </c>
      <c r="P4" s="16" t="s">
        <v>40</v>
      </c>
    </row>
    <row r="5" spans="1:16" x14ac:dyDescent="0.25">
      <c r="A5" s="1" t="s">
        <v>46</v>
      </c>
      <c r="B5" s="1" t="s">
        <v>20</v>
      </c>
      <c r="C5" s="1" t="s">
        <v>16</v>
      </c>
      <c r="D5" s="1" t="s">
        <v>51</v>
      </c>
      <c r="E5" s="18">
        <v>2</v>
      </c>
      <c r="F5" s="3">
        <v>1</v>
      </c>
      <c r="G5" s="3">
        <v>0</v>
      </c>
      <c r="H5" s="3">
        <v>1</v>
      </c>
      <c r="I5" s="3">
        <v>0</v>
      </c>
      <c r="J5" s="3">
        <v>2</v>
      </c>
      <c r="K5" s="25">
        <v>1.79</v>
      </c>
      <c r="L5" s="19">
        <v>40279.620000000003</v>
      </c>
      <c r="M5" s="19">
        <v>2215.38</v>
      </c>
      <c r="N5" s="19">
        <v>1107.69</v>
      </c>
      <c r="O5" s="19">
        <v>488.87</v>
      </c>
      <c r="P5" s="15">
        <v>618.82000000000005</v>
      </c>
    </row>
    <row r="6" spans="1:16" x14ac:dyDescent="0.25">
      <c r="A6" s="1" t="s">
        <v>46</v>
      </c>
      <c r="B6" s="1" t="s">
        <v>25</v>
      </c>
      <c r="C6" s="1" t="s">
        <v>6</v>
      </c>
      <c r="D6" s="1" t="s">
        <v>41</v>
      </c>
      <c r="E6" s="18">
        <v>8</v>
      </c>
      <c r="F6" s="3">
        <v>1</v>
      </c>
      <c r="G6" s="3">
        <v>0</v>
      </c>
      <c r="H6" s="3">
        <v>5</v>
      </c>
      <c r="I6" s="3">
        <v>2</v>
      </c>
      <c r="J6" s="3">
        <v>7</v>
      </c>
      <c r="K6" s="25">
        <v>347.96</v>
      </c>
      <c r="L6" s="19">
        <v>641638.24</v>
      </c>
      <c r="M6" s="19">
        <v>44914.676800000001</v>
      </c>
      <c r="N6" s="19">
        <v>22457.338400000001</v>
      </c>
      <c r="O6" s="19">
        <v>6776.7</v>
      </c>
      <c r="P6" s="20">
        <v>15680.6384</v>
      </c>
    </row>
    <row r="7" spans="1:16" x14ac:dyDescent="0.25">
      <c r="A7" s="1" t="s">
        <v>46</v>
      </c>
      <c r="B7" s="1" t="s">
        <v>52</v>
      </c>
      <c r="C7" s="1" t="s">
        <v>53</v>
      </c>
      <c r="D7" s="1" t="s">
        <v>41</v>
      </c>
      <c r="E7" s="18">
        <v>5</v>
      </c>
      <c r="F7" s="3">
        <v>0</v>
      </c>
      <c r="G7" s="3">
        <v>0</v>
      </c>
      <c r="H7" s="3">
        <v>1</v>
      </c>
      <c r="I7" s="3">
        <v>4</v>
      </c>
      <c r="J7" s="3">
        <v>3</v>
      </c>
      <c r="K7" s="25">
        <v>133.4</v>
      </c>
      <c r="L7" s="19">
        <v>245989.6</v>
      </c>
      <c r="M7" s="19">
        <v>17219.259999999998</v>
      </c>
      <c r="N7" s="19">
        <v>8609.6299999999992</v>
      </c>
      <c r="O7" s="19">
        <v>7409.19</v>
      </c>
      <c r="P7" s="20">
        <v>1200.4399999999996</v>
      </c>
    </row>
    <row r="8" spans="1:16" x14ac:dyDescent="0.25">
      <c r="A8" s="1" t="s">
        <v>46</v>
      </c>
      <c r="B8" s="1" t="s">
        <v>57</v>
      </c>
      <c r="C8" s="1" t="s">
        <v>58</v>
      </c>
      <c r="D8" s="1" t="s">
        <v>62</v>
      </c>
      <c r="E8" s="18">
        <v>1</v>
      </c>
      <c r="F8" s="3">
        <v>0</v>
      </c>
      <c r="G8" s="3">
        <v>0</v>
      </c>
      <c r="H8" s="3">
        <v>1</v>
      </c>
      <c r="I8" s="3">
        <v>0</v>
      </c>
      <c r="J8" s="3">
        <v>1</v>
      </c>
      <c r="K8" s="25">
        <v>4</v>
      </c>
      <c r="L8" s="19">
        <v>21327</v>
      </c>
      <c r="M8" s="19">
        <v>1492.91</v>
      </c>
      <c r="N8" s="19">
        <v>746.45500000000004</v>
      </c>
      <c r="O8" s="19">
        <v>0</v>
      </c>
      <c r="P8" s="20">
        <v>746.45500000000004</v>
      </c>
    </row>
    <row r="9" spans="1:16" x14ac:dyDescent="0.25">
      <c r="A9" s="1" t="s">
        <v>46</v>
      </c>
      <c r="B9" s="1" t="s">
        <v>66</v>
      </c>
      <c r="C9" s="1" t="s">
        <v>67</v>
      </c>
      <c r="D9" s="1" t="s">
        <v>41</v>
      </c>
      <c r="E9" s="18">
        <v>1</v>
      </c>
      <c r="F9" s="3">
        <v>0</v>
      </c>
      <c r="G9" s="3">
        <v>0</v>
      </c>
      <c r="H9" s="3">
        <v>1</v>
      </c>
      <c r="I9" s="3">
        <v>0</v>
      </c>
      <c r="J9" s="3">
        <v>1</v>
      </c>
      <c r="K9" s="25">
        <v>12</v>
      </c>
      <c r="L9" s="19">
        <v>20160</v>
      </c>
      <c r="M9" s="19">
        <v>1411.2</v>
      </c>
      <c r="N9" s="19">
        <v>705.6</v>
      </c>
      <c r="O9" s="19">
        <v>0</v>
      </c>
      <c r="P9" s="20">
        <v>705.6</v>
      </c>
    </row>
    <row r="10" spans="1:16" x14ac:dyDescent="0.25">
      <c r="A10" s="1" t="s">
        <v>46</v>
      </c>
      <c r="B10" s="1" t="s">
        <v>66</v>
      </c>
      <c r="C10" s="1" t="s">
        <v>67</v>
      </c>
      <c r="D10" s="1" t="s">
        <v>72</v>
      </c>
      <c r="E10" s="18">
        <v>7</v>
      </c>
      <c r="F10" s="3">
        <v>7</v>
      </c>
      <c r="G10" s="3">
        <v>0</v>
      </c>
      <c r="H10" s="3">
        <v>0</v>
      </c>
      <c r="I10" s="3">
        <v>0</v>
      </c>
      <c r="J10" s="3">
        <v>1</v>
      </c>
      <c r="K10" s="25">
        <v>6.6</v>
      </c>
      <c r="L10" s="19">
        <v>8182.88</v>
      </c>
      <c r="M10" s="19">
        <v>572.79999999999995</v>
      </c>
      <c r="N10" s="19">
        <v>286.39999999999998</v>
      </c>
      <c r="O10" s="19">
        <v>286.39999999999998</v>
      </c>
      <c r="P10" s="20">
        <v>0</v>
      </c>
    </row>
    <row r="11" spans="1:16" x14ac:dyDescent="0.25">
      <c r="A11" s="1" t="s">
        <v>46</v>
      </c>
      <c r="B11" s="1" t="s">
        <v>66</v>
      </c>
      <c r="C11" s="1" t="s">
        <v>69</v>
      </c>
      <c r="D11" s="1" t="s">
        <v>72</v>
      </c>
      <c r="E11" s="18">
        <v>1</v>
      </c>
      <c r="F11" s="3">
        <v>1</v>
      </c>
      <c r="G11" s="3">
        <v>0</v>
      </c>
      <c r="H11" s="3">
        <v>0</v>
      </c>
      <c r="I11" s="3">
        <v>0</v>
      </c>
      <c r="J11" s="3">
        <v>1</v>
      </c>
      <c r="K11" s="25">
        <v>0.6</v>
      </c>
      <c r="L11" s="19">
        <v>743.9</v>
      </c>
      <c r="M11" s="19">
        <v>52.08</v>
      </c>
      <c r="N11" s="19">
        <v>26.04</v>
      </c>
      <c r="O11" s="19">
        <v>26.04</v>
      </c>
      <c r="P11" s="20">
        <v>0</v>
      </c>
    </row>
    <row r="12" spans="1:16" x14ac:dyDescent="0.25">
      <c r="A12" s="1" t="s">
        <v>46</v>
      </c>
      <c r="B12" s="1" t="s">
        <v>66</v>
      </c>
      <c r="C12" s="1" t="s">
        <v>70</v>
      </c>
      <c r="D12" s="1" t="s">
        <v>41</v>
      </c>
      <c r="E12" s="18">
        <v>5</v>
      </c>
      <c r="F12" s="3">
        <v>0</v>
      </c>
      <c r="G12" s="3">
        <v>0</v>
      </c>
      <c r="H12" s="3">
        <v>5</v>
      </c>
      <c r="I12" s="3">
        <v>0</v>
      </c>
      <c r="J12" s="3">
        <v>1</v>
      </c>
      <c r="K12" s="25">
        <v>30.49</v>
      </c>
      <c r="L12" s="19">
        <v>51223.199999999997</v>
      </c>
      <c r="M12" s="19">
        <v>3585.62</v>
      </c>
      <c r="N12" s="19">
        <v>1792.81</v>
      </c>
      <c r="O12" s="19">
        <v>0</v>
      </c>
      <c r="P12" s="20">
        <v>1792.81</v>
      </c>
    </row>
    <row r="13" spans="1:16" x14ac:dyDescent="0.25">
      <c r="A13" s="2" t="s">
        <v>46</v>
      </c>
      <c r="B13" s="2" t="s">
        <v>77</v>
      </c>
      <c r="C13" s="2" t="s">
        <v>78</v>
      </c>
      <c r="D13" s="2" t="s">
        <v>41</v>
      </c>
      <c r="E13" s="28">
        <v>6</v>
      </c>
      <c r="F13" s="33">
        <v>3</v>
      </c>
      <c r="G13" s="33">
        <v>0</v>
      </c>
      <c r="H13" s="33">
        <v>3</v>
      </c>
      <c r="I13" s="33">
        <v>0</v>
      </c>
      <c r="J13" s="33">
        <v>5</v>
      </c>
      <c r="K13" s="34">
        <v>137.69999999999999</v>
      </c>
      <c r="L13" s="35">
        <v>273334.5</v>
      </c>
      <c r="M13" s="35">
        <v>16400.07</v>
      </c>
      <c r="N13" s="35">
        <v>8200.0349999999999</v>
      </c>
      <c r="O13" s="35">
        <v>256.82</v>
      </c>
      <c r="P13" s="29">
        <v>7943.2150000000001</v>
      </c>
    </row>
    <row r="14" spans="1:16" x14ac:dyDescent="0.25">
      <c r="A14" s="2" t="s">
        <v>46</v>
      </c>
      <c r="B14" s="2" t="s">
        <v>77</v>
      </c>
      <c r="C14" s="2" t="s">
        <v>78</v>
      </c>
      <c r="D14" s="2" t="s">
        <v>72</v>
      </c>
      <c r="E14" s="28">
        <v>2</v>
      </c>
      <c r="F14" s="33">
        <v>1</v>
      </c>
      <c r="G14" s="33">
        <v>0</v>
      </c>
      <c r="H14" s="33">
        <v>1</v>
      </c>
      <c r="I14" s="33">
        <v>0</v>
      </c>
      <c r="J14" s="33">
        <v>2</v>
      </c>
      <c r="K14" s="34">
        <v>4.5999999999999996</v>
      </c>
      <c r="L14" s="35">
        <v>7990.2</v>
      </c>
      <c r="M14" s="35">
        <v>489.83</v>
      </c>
      <c r="N14" s="35">
        <v>244.91499999999999</v>
      </c>
      <c r="O14" s="35">
        <v>36.479999999999997</v>
      </c>
      <c r="P14" s="29">
        <v>208.435</v>
      </c>
    </row>
    <row r="15" spans="1:16" x14ac:dyDescent="0.25">
      <c r="A15" s="2" t="s">
        <v>46</v>
      </c>
      <c r="B15" s="2" t="s">
        <v>77</v>
      </c>
      <c r="C15" s="2" t="s">
        <v>78</v>
      </c>
      <c r="D15" s="2" t="s">
        <v>79</v>
      </c>
      <c r="E15" s="28">
        <v>1</v>
      </c>
      <c r="F15" s="33">
        <v>0</v>
      </c>
      <c r="G15" s="33">
        <v>0</v>
      </c>
      <c r="H15" s="33">
        <v>1</v>
      </c>
      <c r="I15" s="33">
        <v>0</v>
      </c>
      <c r="J15" s="33">
        <v>1</v>
      </c>
      <c r="K15" s="34">
        <v>2</v>
      </c>
      <c r="L15" s="35">
        <v>13405.22</v>
      </c>
      <c r="M15" s="35">
        <v>536.21</v>
      </c>
      <c r="N15" s="35">
        <v>268.10500000000002</v>
      </c>
      <c r="O15" s="35">
        <v>0</v>
      </c>
      <c r="P15" s="29">
        <v>268.10500000000002</v>
      </c>
    </row>
    <row r="16" spans="1:16" x14ac:dyDescent="0.25">
      <c r="A16" s="1" t="s">
        <v>46</v>
      </c>
      <c r="B16" s="1" t="s">
        <v>80</v>
      </c>
      <c r="C16" s="1" t="s">
        <v>81</v>
      </c>
      <c r="D16" s="1" t="s">
        <v>41</v>
      </c>
      <c r="E16" s="18">
        <v>155</v>
      </c>
      <c r="F16" s="3">
        <v>60</v>
      </c>
      <c r="G16" s="3">
        <v>13</v>
      </c>
      <c r="H16" s="3">
        <v>50</v>
      </c>
      <c r="I16" s="3">
        <v>32</v>
      </c>
      <c r="J16" s="3">
        <v>80</v>
      </c>
      <c r="K16" s="25">
        <v>2066.0500000000002</v>
      </c>
      <c r="L16" s="19">
        <v>3574133.91</v>
      </c>
      <c r="M16" s="19">
        <v>250189.37</v>
      </c>
      <c r="N16" s="19">
        <v>125094.685</v>
      </c>
      <c r="O16" s="19">
        <v>125094.69</v>
      </c>
      <c r="P16" s="20">
        <v>0</v>
      </c>
    </row>
    <row r="17" spans="1:16" x14ac:dyDescent="0.25">
      <c r="A17" s="1" t="s">
        <v>46</v>
      </c>
      <c r="B17" s="1" t="s">
        <v>80</v>
      </c>
      <c r="C17" s="1" t="s">
        <v>82</v>
      </c>
      <c r="D17" s="1" t="s">
        <v>41</v>
      </c>
      <c r="E17" s="18">
        <v>9</v>
      </c>
      <c r="F17" s="3">
        <v>9</v>
      </c>
      <c r="G17" s="3">
        <v>0</v>
      </c>
      <c r="H17" s="3">
        <v>0</v>
      </c>
      <c r="I17" s="3">
        <v>0</v>
      </c>
      <c r="J17" s="3">
        <v>4</v>
      </c>
      <c r="K17" s="25">
        <v>500.6</v>
      </c>
      <c r="L17" s="19">
        <v>881806.9</v>
      </c>
      <c r="M17" s="19">
        <v>62135.15</v>
      </c>
      <c r="N17" s="19">
        <v>31067.575000000001</v>
      </c>
      <c r="O17" s="19">
        <v>31067.58</v>
      </c>
      <c r="P17" s="20">
        <v>0</v>
      </c>
    </row>
    <row r="18" spans="1:16" x14ac:dyDescent="0.25">
      <c r="A18" s="1" t="s">
        <v>46</v>
      </c>
      <c r="B18" s="1" t="s">
        <v>80</v>
      </c>
      <c r="C18" s="1" t="s">
        <v>83</v>
      </c>
      <c r="D18" s="1" t="s">
        <v>41</v>
      </c>
      <c r="E18" s="18">
        <v>6</v>
      </c>
      <c r="F18" s="3">
        <v>2</v>
      </c>
      <c r="G18" s="3">
        <v>1</v>
      </c>
      <c r="H18" s="3">
        <v>3</v>
      </c>
      <c r="I18" s="3">
        <v>0</v>
      </c>
      <c r="J18" s="3">
        <v>6</v>
      </c>
      <c r="K18" s="25">
        <v>108.2</v>
      </c>
      <c r="L18" s="19">
        <v>187943.4</v>
      </c>
      <c r="M18" s="19">
        <v>13455.67</v>
      </c>
      <c r="N18" s="19">
        <v>6727.835</v>
      </c>
      <c r="O18" s="19">
        <v>6727.84</v>
      </c>
      <c r="P18" s="20">
        <v>0</v>
      </c>
    </row>
    <row r="19" spans="1:16" x14ac:dyDescent="0.25">
      <c r="A19" s="1" t="s">
        <v>46</v>
      </c>
      <c r="B19" s="1" t="s">
        <v>80</v>
      </c>
      <c r="C19" s="1" t="s">
        <v>84</v>
      </c>
      <c r="D19" s="1" t="s">
        <v>41</v>
      </c>
      <c r="E19" s="18">
        <v>22</v>
      </c>
      <c r="F19" s="3">
        <v>4</v>
      </c>
      <c r="G19" s="3">
        <v>0</v>
      </c>
      <c r="H19" s="3">
        <v>13</v>
      </c>
      <c r="I19" s="3">
        <v>5</v>
      </c>
      <c r="J19" s="3">
        <v>20</v>
      </c>
      <c r="K19" s="25">
        <v>118.2</v>
      </c>
      <c r="L19" s="19">
        <v>192877.12</v>
      </c>
      <c r="M19" s="19">
        <v>13501.4</v>
      </c>
      <c r="N19" s="19">
        <v>6750.7</v>
      </c>
      <c r="O19" s="19">
        <v>6750.7</v>
      </c>
      <c r="P19" s="20">
        <v>0</v>
      </c>
    </row>
    <row r="20" spans="1:16" x14ac:dyDescent="0.25">
      <c r="A20" s="1" t="s">
        <v>46</v>
      </c>
      <c r="B20" s="1" t="s">
        <v>63</v>
      </c>
      <c r="C20" s="1" t="s">
        <v>65</v>
      </c>
      <c r="D20" s="1" t="s">
        <v>72</v>
      </c>
      <c r="E20" s="18">
        <v>29</v>
      </c>
      <c r="F20" s="3">
        <v>18</v>
      </c>
      <c r="G20" s="3">
        <v>1</v>
      </c>
      <c r="H20" s="3">
        <v>6</v>
      </c>
      <c r="I20" s="3">
        <v>3</v>
      </c>
      <c r="J20" s="3">
        <v>1</v>
      </c>
      <c r="K20" s="25">
        <v>594.79999999999995</v>
      </c>
      <c r="L20" s="19">
        <v>1032662.06</v>
      </c>
      <c r="M20" s="19">
        <v>72286.34</v>
      </c>
      <c r="N20" s="19">
        <v>36143.17</v>
      </c>
      <c r="O20" s="19">
        <v>0</v>
      </c>
      <c r="P20" s="4">
        <v>36143.17</v>
      </c>
    </row>
    <row r="21" spans="1:16" x14ac:dyDescent="0.25">
      <c r="A21" s="1" t="s">
        <v>46</v>
      </c>
      <c r="B21" s="1" t="s">
        <v>63</v>
      </c>
      <c r="C21" s="1" t="s">
        <v>64</v>
      </c>
      <c r="D21" s="1" t="s">
        <v>72</v>
      </c>
      <c r="E21" s="18">
        <v>2</v>
      </c>
      <c r="F21" s="3">
        <v>0</v>
      </c>
      <c r="G21" s="3">
        <v>0</v>
      </c>
      <c r="H21" s="3">
        <v>2</v>
      </c>
      <c r="I21" s="3">
        <v>0</v>
      </c>
      <c r="J21" s="3">
        <v>1</v>
      </c>
      <c r="K21" s="25">
        <v>2</v>
      </c>
      <c r="L21" s="19">
        <v>3221.23</v>
      </c>
      <c r="M21" s="19">
        <v>225.49</v>
      </c>
      <c r="N21" s="19">
        <v>112.745</v>
      </c>
      <c r="O21" s="19">
        <v>0</v>
      </c>
      <c r="P21" s="4">
        <v>112.745</v>
      </c>
    </row>
    <row r="22" spans="1:16" x14ac:dyDescent="0.25">
      <c r="A22" s="1" t="s">
        <v>46</v>
      </c>
      <c r="B22" s="1" t="s">
        <v>73</v>
      </c>
      <c r="C22" s="1" t="s">
        <v>74</v>
      </c>
      <c r="D22" s="1" t="s">
        <v>41</v>
      </c>
      <c r="E22" s="18">
        <v>8</v>
      </c>
      <c r="F22" s="3">
        <v>3</v>
      </c>
      <c r="G22" s="3">
        <v>0</v>
      </c>
      <c r="H22" s="3">
        <v>4</v>
      </c>
      <c r="I22" s="3">
        <v>1</v>
      </c>
      <c r="J22" s="3">
        <v>5</v>
      </c>
      <c r="K22" s="25">
        <v>128.35</v>
      </c>
      <c r="L22" s="19">
        <v>267635.96000000002</v>
      </c>
      <c r="M22" s="19">
        <v>18788.36</v>
      </c>
      <c r="N22" s="19">
        <v>9394.18</v>
      </c>
      <c r="O22" s="19">
        <v>7751.93</v>
      </c>
      <c r="P22" s="4">
        <v>1642.25</v>
      </c>
    </row>
    <row r="23" spans="1:16" x14ac:dyDescent="0.25">
      <c r="A23" s="6"/>
      <c r="B23" s="6"/>
      <c r="C23" s="6"/>
      <c r="D23" s="6"/>
      <c r="E23" s="21">
        <v>270</v>
      </c>
      <c r="F23" s="21">
        <v>110</v>
      </c>
      <c r="G23" s="21">
        <v>15</v>
      </c>
      <c r="H23" s="21">
        <v>97</v>
      </c>
      <c r="I23" s="21">
        <v>47</v>
      </c>
      <c r="J23" s="21">
        <v>142</v>
      </c>
      <c r="K23" s="21">
        <v>4199.34</v>
      </c>
      <c r="L23" s="32">
        <v>7464554.9400000004</v>
      </c>
      <c r="M23" s="32">
        <v>519471.81680000003</v>
      </c>
      <c r="N23" s="32">
        <v>259735.90840000001</v>
      </c>
      <c r="O23" s="32">
        <v>192673.24000000002</v>
      </c>
      <c r="P23" s="32">
        <v>67062.683400000009</v>
      </c>
    </row>
    <row r="27" spans="1:16" x14ac:dyDescent="0.25">
      <c r="A27" s="6" t="s">
        <v>45</v>
      </c>
      <c r="B27" s="6"/>
      <c r="C27" s="6"/>
      <c r="D27" s="6"/>
      <c r="E27" s="6"/>
      <c r="F27" s="30"/>
      <c r="G27" s="31"/>
      <c r="H27" s="9"/>
      <c r="I27" s="9"/>
      <c r="J27" s="9"/>
      <c r="K27" s="9"/>
      <c r="L27" s="9"/>
      <c r="M27" s="10"/>
      <c r="N27" s="10"/>
      <c r="O27" s="10"/>
      <c r="P27" s="10"/>
    </row>
    <row r="28" spans="1:16" x14ac:dyDescent="0.25">
      <c r="A28" s="6" t="s">
        <v>28</v>
      </c>
      <c r="B28" s="6"/>
      <c r="C28" s="6"/>
      <c r="D28" s="6"/>
      <c r="E28" s="6"/>
      <c r="F28" s="30"/>
      <c r="G28" s="31"/>
      <c r="H28" s="9"/>
      <c r="I28" s="9"/>
      <c r="J28" s="9"/>
      <c r="K28" s="9"/>
      <c r="L28" s="9"/>
      <c r="M28" s="10"/>
      <c r="N28" s="10"/>
      <c r="O28" s="10"/>
      <c r="P28" s="10"/>
    </row>
    <row r="29" spans="1:16" ht="38.25" x14ac:dyDescent="0.25">
      <c r="A29" s="12" t="s">
        <v>11</v>
      </c>
      <c r="B29" s="12" t="s">
        <v>9</v>
      </c>
      <c r="C29" s="12" t="s">
        <v>10</v>
      </c>
      <c r="D29" s="12" t="s">
        <v>0</v>
      </c>
      <c r="E29" s="12" t="s">
        <v>5</v>
      </c>
      <c r="F29" s="13" t="s">
        <v>1</v>
      </c>
      <c r="G29" s="13" t="s">
        <v>12</v>
      </c>
      <c r="H29" s="13" t="s">
        <v>31</v>
      </c>
      <c r="I29" s="13" t="s">
        <v>32</v>
      </c>
      <c r="J29" s="13" t="s">
        <v>33</v>
      </c>
      <c r="K29" s="13" t="s">
        <v>34</v>
      </c>
      <c r="L29" s="13" t="s">
        <v>2</v>
      </c>
      <c r="M29" s="14" t="s">
        <v>13</v>
      </c>
      <c r="N29" s="14" t="s">
        <v>14</v>
      </c>
      <c r="O29" s="14" t="s">
        <v>8</v>
      </c>
      <c r="P29" s="14" t="s">
        <v>3</v>
      </c>
    </row>
    <row r="30" spans="1:16" x14ac:dyDescent="0.25">
      <c r="A30" s="1" t="s">
        <v>46</v>
      </c>
      <c r="B30" s="1" t="s">
        <v>20</v>
      </c>
      <c r="C30" s="1" t="s">
        <v>17</v>
      </c>
      <c r="D30" s="2" t="s">
        <v>60</v>
      </c>
      <c r="E30" s="2" t="s">
        <v>15</v>
      </c>
      <c r="F30" s="3">
        <v>1</v>
      </c>
      <c r="G30" s="3">
        <v>0</v>
      </c>
      <c r="H30" s="3">
        <v>0</v>
      </c>
      <c r="I30" s="3">
        <v>1</v>
      </c>
      <c r="J30" s="3">
        <v>0</v>
      </c>
      <c r="K30" s="3">
        <v>1</v>
      </c>
      <c r="L30" s="3">
        <v>38</v>
      </c>
      <c r="M30" s="4">
        <v>26600</v>
      </c>
      <c r="N30" s="4">
        <v>931</v>
      </c>
      <c r="O30" s="4">
        <v>465.5</v>
      </c>
      <c r="P30" s="4">
        <v>0</v>
      </c>
    </row>
    <row r="31" spans="1:16" x14ac:dyDescent="0.25">
      <c r="A31" s="1" t="s">
        <v>46</v>
      </c>
      <c r="B31" s="1" t="s">
        <v>20</v>
      </c>
      <c r="C31" s="1" t="s">
        <v>17</v>
      </c>
      <c r="D31" s="2" t="s">
        <v>60</v>
      </c>
      <c r="E31" s="2" t="s">
        <v>47</v>
      </c>
      <c r="F31" s="3">
        <v>3</v>
      </c>
      <c r="G31" s="3">
        <v>3</v>
      </c>
      <c r="H31" s="3">
        <v>0</v>
      </c>
      <c r="I31" s="3">
        <v>0</v>
      </c>
      <c r="J31" s="3">
        <v>0</v>
      </c>
      <c r="K31" s="3">
        <v>3</v>
      </c>
      <c r="L31" s="3">
        <v>3</v>
      </c>
      <c r="M31" s="4">
        <v>9500</v>
      </c>
      <c r="N31" s="4">
        <v>427.5</v>
      </c>
      <c r="O31" s="4">
        <v>213.75</v>
      </c>
      <c r="P31" s="4">
        <v>213.75</v>
      </c>
    </row>
    <row r="32" spans="1:16" x14ac:dyDescent="0.25">
      <c r="A32" s="1" t="s">
        <v>46</v>
      </c>
      <c r="B32" s="1" t="s">
        <v>20</v>
      </c>
      <c r="C32" s="1" t="s">
        <v>17</v>
      </c>
      <c r="D32" s="2" t="s">
        <v>18</v>
      </c>
      <c r="E32" s="2" t="s">
        <v>18</v>
      </c>
      <c r="F32" s="3">
        <v>1</v>
      </c>
      <c r="G32" s="3">
        <v>1</v>
      </c>
      <c r="H32" s="3">
        <v>0</v>
      </c>
      <c r="I32" s="3">
        <v>0</v>
      </c>
      <c r="J32" s="3">
        <v>0</v>
      </c>
      <c r="K32" s="3">
        <v>1</v>
      </c>
      <c r="L32" s="3">
        <v>1</v>
      </c>
      <c r="M32" s="4">
        <v>1500</v>
      </c>
      <c r="N32" s="4">
        <v>75</v>
      </c>
      <c r="O32" s="4">
        <v>0</v>
      </c>
      <c r="P32" s="4">
        <v>75</v>
      </c>
    </row>
    <row r="33" spans="1:16" x14ac:dyDescent="0.25">
      <c r="A33" s="1" t="s">
        <v>46</v>
      </c>
      <c r="B33" s="1" t="s">
        <v>20</v>
      </c>
      <c r="C33" s="1" t="s">
        <v>16</v>
      </c>
      <c r="D33" s="2" t="s">
        <v>60</v>
      </c>
      <c r="E33" s="2" t="s">
        <v>15</v>
      </c>
      <c r="F33" s="3">
        <v>6</v>
      </c>
      <c r="G33" s="3">
        <v>5</v>
      </c>
      <c r="H33" s="3">
        <v>0</v>
      </c>
      <c r="I33" s="3">
        <v>1</v>
      </c>
      <c r="J33" s="3">
        <v>0</v>
      </c>
      <c r="K33" s="3">
        <v>5</v>
      </c>
      <c r="L33" s="3">
        <v>64</v>
      </c>
      <c r="M33" s="4">
        <v>34538</v>
      </c>
      <c r="N33" s="4">
        <v>1361.53</v>
      </c>
      <c r="O33" s="4">
        <v>680.76499999999999</v>
      </c>
      <c r="P33" s="4">
        <v>220.08</v>
      </c>
    </row>
    <row r="34" spans="1:16" x14ac:dyDescent="0.25">
      <c r="A34" s="1" t="s">
        <v>46</v>
      </c>
      <c r="B34" s="1" t="s">
        <v>20</v>
      </c>
      <c r="C34" s="1" t="s">
        <v>16</v>
      </c>
      <c r="D34" s="2" t="s">
        <v>60</v>
      </c>
      <c r="E34" s="2" t="s">
        <v>49</v>
      </c>
      <c r="F34" s="3">
        <v>1</v>
      </c>
      <c r="G34" s="3">
        <v>1</v>
      </c>
      <c r="H34" s="3">
        <v>0</v>
      </c>
      <c r="I34" s="3">
        <v>0</v>
      </c>
      <c r="J34" s="3">
        <v>0</v>
      </c>
      <c r="K34" s="3">
        <v>1</v>
      </c>
      <c r="L34" s="3">
        <v>1</v>
      </c>
      <c r="M34" s="4">
        <v>300</v>
      </c>
      <c r="N34" s="4">
        <v>5.25</v>
      </c>
      <c r="O34" s="4">
        <v>2.625</v>
      </c>
      <c r="P34" s="4">
        <v>2.63</v>
      </c>
    </row>
    <row r="35" spans="1:16" x14ac:dyDescent="0.25">
      <c r="A35" s="1" t="s">
        <v>46</v>
      </c>
      <c r="B35" s="1" t="s">
        <v>20</v>
      </c>
      <c r="C35" s="1" t="s">
        <v>16</v>
      </c>
      <c r="D35" s="2" t="s">
        <v>60</v>
      </c>
      <c r="E35" s="2" t="s">
        <v>19</v>
      </c>
      <c r="F35" s="3">
        <v>1</v>
      </c>
      <c r="G35" s="3">
        <v>1</v>
      </c>
      <c r="H35" s="3">
        <v>0</v>
      </c>
      <c r="I35" s="3">
        <v>0</v>
      </c>
      <c r="J35" s="3">
        <v>0</v>
      </c>
      <c r="K35" s="3">
        <v>1</v>
      </c>
      <c r="L35" s="3">
        <v>15</v>
      </c>
      <c r="M35" s="4">
        <v>34500</v>
      </c>
      <c r="N35" s="4">
        <v>1035</v>
      </c>
      <c r="O35" s="4">
        <v>517.5</v>
      </c>
      <c r="P35" s="4">
        <v>517.5</v>
      </c>
    </row>
    <row r="36" spans="1:16" x14ac:dyDescent="0.25">
      <c r="A36" s="1" t="s">
        <v>46</v>
      </c>
      <c r="B36" s="1" t="s">
        <v>20</v>
      </c>
      <c r="C36" s="1" t="s">
        <v>16</v>
      </c>
      <c r="D36" s="2" t="s">
        <v>60</v>
      </c>
      <c r="E36" s="2" t="s">
        <v>4</v>
      </c>
      <c r="F36" s="3">
        <v>4</v>
      </c>
      <c r="G36" s="3">
        <v>4</v>
      </c>
      <c r="H36" s="3">
        <v>0</v>
      </c>
      <c r="I36" s="3">
        <v>0</v>
      </c>
      <c r="J36" s="3">
        <v>0</v>
      </c>
      <c r="K36" s="3">
        <v>4</v>
      </c>
      <c r="L36" s="3">
        <v>23</v>
      </c>
      <c r="M36" s="4">
        <v>23450</v>
      </c>
      <c r="N36" s="4">
        <v>820.75</v>
      </c>
      <c r="O36" s="4">
        <v>410.375</v>
      </c>
      <c r="P36" s="4">
        <v>410.38</v>
      </c>
    </row>
    <row r="37" spans="1:16" x14ac:dyDescent="0.25">
      <c r="A37" s="1" t="s">
        <v>46</v>
      </c>
      <c r="B37" s="1" t="s">
        <v>20</v>
      </c>
      <c r="C37" s="1" t="s">
        <v>16</v>
      </c>
      <c r="D37" s="2" t="s">
        <v>60</v>
      </c>
      <c r="E37" s="2" t="s">
        <v>47</v>
      </c>
      <c r="F37" s="3">
        <v>10</v>
      </c>
      <c r="G37" s="3">
        <v>10</v>
      </c>
      <c r="H37" s="3">
        <v>0</v>
      </c>
      <c r="I37" s="3">
        <v>0</v>
      </c>
      <c r="J37" s="3">
        <v>0</v>
      </c>
      <c r="K37" s="3">
        <v>7</v>
      </c>
      <c r="L37" s="3">
        <v>10</v>
      </c>
      <c r="M37" s="4">
        <v>25001</v>
      </c>
      <c r="N37" s="4">
        <v>1125.04</v>
      </c>
      <c r="O37" s="4">
        <v>562.52</v>
      </c>
      <c r="P37" s="4">
        <v>562.52</v>
      </c>
    </row>
    <row r="38" spans="1:16" x14ac:dyDescent="0.25">
      <c r="A38" s="1" t="s">
        <v>46</v>
      </c>
      <c r="B38" s="1" t="s">
        <v>20</v>
      </c>
      <c r="C38" s="1" t="s">
        <v>16</v>
      </c>
      <c r="D38" s="2" t="s">
        <v>18</v>
      </c>
      <c r="E38" s="2" t="s">
        <v>50</v>
      </c>
      <c r="F38" s="3">
        <v>1</v>
      </c>
      <c r="G38" s="3">
        <v>1</v>
      </c>
      <c r="H38" s="3">
        <v>0</v>
      </c>
      <c r="I38" s="3">
        <v>0</v>
      </c>
      <c r="J38" s="3">
        <v>0</v>
      </c>
      <c r="K38" s="3">
        <v>1</v>
      </c>
      <c r="L38" s="3">
        <v>1</v>
      </c>
      <c r="M38" s="4">
        <v>800</v>
      </c>
      <c r="N38" s="4">
        <v>32</v>
      </c>
      <c r="O38" s="4">
        <v>0</v>
      </c>
      <c r="P38" s="4">
        <v>32</v>
      </c>
    </row>
    <row r="39" spans="1:16" x14ac:dyDescent="0.25">
      <c r="A39" s="1" t="s">
        <v>46</v>
      </c>
      <c r="B39" s="1" t="s">
        <v>25</v>
      </c>
      <c r="C39" s="1" t="s">
        <v>6</v>
      </c>
      <c r="D39" s="2" t="s">
        <v>60</v>
      </c>
      <c r="E39" s="2" t="s">
        <v>15</v>
      </c>
      <c r="F39" s="3">
        <v>1</v>
      </c>
      <c r="G39" s="3">
        <v>0</v>
      </c>
      <c r="H39" s="3">
        <v>0</v>
      </c>
      <c r="I39" s="3">
        <v>1</v>
      </c>
      <c r="J39" s="3">
        <v>0</v>
      </c>
      <c r="K39" s="3">
        <v>1</v>
      </c>
      <c r="L39" s="3">
        <v>22</v>
      </c>
      <c r="M39" s="4">
        <v>15400</v>
      </c>
      <c r="N39" s="4">
        <v>539</v>
      </c>
      <c r="O39" s="4">
        <v>269.5</v>
      </c>
      <c r="P39" s="4">
        <v>0</v>
      </c>
    </row>
    <row r="40" spans="1:16" x14ac:dyDescent="0.25">
      <c r="A40" s="1" t="s">
        <v>46</v>
      </c>
      <c r="B40" s="1" t="s">
        <v>25</v>
      </c>
      <c r="C40" s="1" t="s">
        <v>6</v>
      </c>
      <c r="D40" s="2" t="s">
        <v>60</v>
      </c>
      <c r="E40" s="2" t="s">
        <v>4</v>
      </c>
      <c r="F40" s="3">
        <v>1</v>
      </c>
      <c r="G40" s="3">
        <v>0</v>
      </c>
      <c r="H40" s="3">
        <v>0</v>
      </c>
      <c r="I40" s="3">
        <v>1</v>
      </c>
      <c r="J40" s="3">
        <v>0</v>
      </c>
      <c r="K40" s="3">
        <v>1</v>
      </c>
      <c r="L40" s="3">
        <v>6</v>
      </c>
      <c r="M40" s="4">
        <v>5400</v>
      </c>
      <c r="N40" s="4">
        <v>189</v>
      </c>
      <c r="O40" s="4">
        <v>94.5</v>
      </c>
      <c r="P40" s="4">
        <v>0</v>
      </c>
    </row>
    <row r="41" spans="1:16" x14ac:dyDescent="0.25">
      <c r="A41" s="1" t="s">
        <v>46</v>
      </c>
      <c r="B41" s="1" t="s">
        <v>25</v>
      </c>
      <c r="C41" s="1" t="s">
        <v>7</v>
      </c>
      <c r="D41" s="2" t="s">
        <v>60</v>
      </c>
      <c r="E41" s="2" t="s">
        <v>15</v>
      </c>
      <c r="F41" s="3">
        <v>4</v>
      </c>
      <c r="G41" s="3">
        <v>1</v>
      </c>
      <c r="H41" s="3">
        <v>0</v>
      </c>
      <c r="I41" s="3">
        <v>3</v>
      </c>
      <c r="J41" s="3">
        <v>0</v>
      </c>
      <c r="K41" s="3">
        <v>4</v>
      </c>
      <c r="L41" s="3">
        <v>172</v>
      </c>
      <c r="M41" s="4">
        <v>104580</v>
      </c>
      <c r="N41" s="4">
        <v>4852.05</v>
      </c>
      <c r="O41" s="4">
        <v>2426.0250000000001</v>
      </c>
      <c r="P41" s="4">
        <v>0</v>
      </c>
    </row>
    <row r="42" spans="1:16" x14ac:dyDescent="0.25">
      <c r="A42" s="1" t="s">
        <v>46</v>
      </c>
      <c r="B42" s="1" t="s">
        <v>25</v>
      </c>
      <c r="C42" s="1" t="s">
        <v>7</v>
      </c>
      <c r="D42" s="2" t="s">
        <v>60</v>
      </c>
      <c r="E42" s="2" t="s">
        <v>4</v>
      </c>
      <c r="F42" s="3">
        <v>3</v>
      </c>
      <c r="G42" s="3">
        <v>0</v>
      </c>
      <c r="H42" s="3">
        <v>0</v>
      </c>
      <c r="I42" s="3">
        <v>3</v>
      </c>
      <c r="J42" s="3">
        <v>0</v>
      </c>
      <c r="K42" s="3">
        <v>0</v>
      </c>
      <c r="L42" s="3">
        <v>90</v>
      </c>
      <c r="M42" s="4">
        <v>122500</v>
      </c>
      <c r="N42" s="4">
        <v>12505.5</v>
      </c>
      <c r="O42" s="4">
        <v>6252.75</v>
      </c>
      <c r="P42" s="4">
        <v>0</v>
      </c>
    </row>
    <row r="43" spans="1:16" x14ac:dyDescent="0.25">
      <c r="A43" s="1" t="s">
        <v>46</v>
      </c>
      <c r="B43" s="1" t="s">
        <v>25</v>
      </c>
      <c r="C43" s="1" t="s">
        <v>7</v>
      </c>
      <c r="D43" s="2" t="s">
        <v>60</v>
      </c>
      <c r="E43" s="2" t="s">
        <v>47</v>
      </c>
      <c r="F43" s="3">
        <v>2</v>
      </c>
      <c r="G43" s="3">
        <v>0</v>
      </c>
      <c r="H43" s="3">
        <v>0</v>
      </c>
      <c r="I43" s="3">
        <v>2</v>
      </c>
      <c r="J43" s="3">
        <v>0</v>
      </c>
      <c r="K43" s="3">
        <v>0</v>
      </c>
      <c r="L43" s="3">
        <v>3</v>
      </c>
      <c r="M43" s="4">
        <v>12000</v>
      </c>
      <c r="N43" s="4">
        <v>1620</v>
      </c>
      <c r="O43" s="4">
        <v>810</v>
      </c>
      <c r="P43" s="4">
        <v>0</v>
      </c>
    </row>
    <row r="44" spans="1:16" x14ac:dyDescent="0.25">
      <c r="A44" s="1" t="s">
        <v>46</v>
      </c>
      <c r="B44" s="1" t="s">
        <v>52</v>
      </c>
      <c r="C44" s="1" t="s">
        <v>53</v>
      </c>
      <c r="D44" s="2" t="s">
        <v>60</v>
      </c>
      <c r="E44" s="2" t="s">
        <v>4</v>
      </c>
      <c r="F44" s="3">
        <v>2</v>
      </c>
      <c r="G44" s="3">
        <v>0</v>
      </c>
      <c r="H44" s="3">
        <v>0</v>
      </c>
      <c r="I44" s="3">
        <v>2</v>
      </c>
      <c r="J44" s="3">
        <v>0</v>
      </c>
      <c r="K44" s="3">
        <v>2</v>
      </c>
      <c r="L44" s="3">
        <v>40</v>
      </c>
      <c r="M44" s="4">
        <v>38000</v>
      </c>
      <c r="N44" s="4">
        <v>3990</v>
      </c>
      <c r="O44" s="4">
        <v>1995</v>
      </c>
      <c r="P44" s="4">
        <v>0</v>
      </c>
    </row>
    <row r="45" spans="1:16" x14ac:dyDescent="0.25">
      <c r="A45" s="1" t="s">
        <v>46</v>
      </c>
      <c r="B45" s="1" t="s">
        <v>52</v>
      </c>
      <c r="C45" s="1" t="s">
        <v>53</v>
      </c>
      <c r="D45" s="2" t="s">
        <v>60</v>
      </c>
      <c r="E45" s="2" t="s">
        <v>47</v>
      </c>
      <c r="F45" s="3">
        <v>1</v>
      </c>
      <c r="G45" s="3">
        <v>0</v>
      </c>
      <c r="H45" s="3">
        <v>0</v>
      </c>
      <c r="I45" s="3">
        <v>1</v>
      </c>
      <c r="J45" s="3">
        <v>0</v>
      </c>
      <c r="K45" s="3">
        <v>1</v>
      </c>
      <c r="L45" s="3">
        <v>1</v>
      </c>
      <c r="M45" s="4">
        <v>2000</v>
      </c>
      <c r="N45" s="4">
        <v>270</v>
      </c>
      <c r="O45" s="4">
        <v>135</v>
      </c>
      <c r="P45" s="4">
        <v>0</v>
      </c>
    </row>
    <row r="46" spans="1:16" x14ac:dyDescent="0.25">
      <c r="A46" s="1" t="s">
        <v>46</v>
      </c>
      <c r="B46" s="1" t="s">
        <v>52</v>
      </c>
      <c r="C46" s="1" t="s">
        <v>54</v>
      </c>
      <c r="D46" s="2" t="s">
        <v>60</v>
      </c>
      <c r="E46" s="2" t="s">
        <v>4</v>
      </c>
      <c r="F46" s="3">
        <v>1</v>
      </c>
      <c r="G46" s="3">
        <v>0</v>
      </c>
      <c r="H46" s="3">
        <v>0</v>
      </c>
      <c r="I46" s="3">
        <v>1</v>
      </c>
      <c r="J46" s="3">
        <v>0</v>
      </c>
      <c r="K46" s="3">
        <v>1</v>
      </c>
      <c r="L46" s="3">
        <v>35</v>
      </c>
      <c r="M46" s="4">
        <v>52500</v>
      </c>
      <c r="N46" s="4">
        <v>5512.5</v>
      </c>
      <c r="O46" s="4">
        <v>2756.25</v>
      </c>
      <c r="P46" s="4">
        <v>0</v>
      </c>
    </row>
    <row r="47" spans="1:16" x14ac:dyDescent="0.25">
      <c r="A47" s="1" t="s">
        <v>46</v>
      </c>
      <c r="B47" s="1" t="s">
        <v>52</v>
      </c>
      <c r="C47" s="1" t="s">
        <v>54</v>
      </c>
      <c r="D47" s="2" t="s">
        <v>60</v>
      </c>
      <c r="E47" s="2" t="s">
        <v>47</v>
      </c>
      <c r="F47" s="3">
        <v>1</v>
      </c>
      <c r="G47" s="3">
        <v>0</v>
      </c>
      <c r="H47" s="3">
        <v>0</v>
      </c>
      <c r="I47" s="3">
        <v>1</v>
      </c>
      <c r="J47" s="3">
        <v>0</v>
      </c>
      <c r="K47" s="3">
        <v>1</v>
      </c>
      <c r="L47" s="3">
        <v>2</v>
      </c>
      <c r="M47" s="4">
        <v>7000</v>
      </c>
      <c r="N47" s="4">
        <v>945</v>
      </c>
      <c r="O47" s="4">
        <v>472.5</v>
      </c>
      <c r="P47" s="4">
        <v>0</v>
      </c>
    </row>
    <row r="48" spans="1:16" x14ac:dyDescent="0.25">
      <c r="A48" s="1" t="s">
        <v>46</v>
      </c>
      <c r="B48" s="1" t="s">
        <v>57</v>
      </c>
      <c r="C48" s="1" t="s">
        <v>58</v>
      </c>
      <c r="D48" s="2" t="s">
        <v>60</v>
      </c>
      <c r="E48" s="2" t="s">
        <v>4</v>
      </c>
      <c r="F48" s="3">
        <v>1</v>
      </c>
      <c r="G48" s="3">
        <v>0</v>
      </c>
      <c r="H48" s="3">
        <v>0</v>
      </c>
      <c r="I48" s="3">
        <v>1</v>
      </c>
      <c r="J48" s="3">
        <v>0</v>
      </c>
      <c r="K48" s="3">
        <v>1</v>
      </c>
      <c r="L48" s="3">
        <v>8</v>
      </c>
      <c r="M48" s="4">
        <v>4000</v>
      </c>
      <c r="N48" s="4">
        <v>420</v>
      </c>
      <c r="O48" s="4">
        <v>210</v>
      </c>
      <c r="P48" s="4">
        <v>0</v>
      </c>
    </row>
    <row r="49" spans="1:16" x14ac:dyDescent="0.25">
      <c r="A49" s="1" t="s">
        <v>46</v>
      </c>
      <c r="B49" s="1" t="s">
        <v>57</v>
      </c>
      <c r="C49" s="1" t="s">
        <v>58</v>
      </c>
      <c r="D49" s="2" t="s">
        <v>60</v>
      </c>
      <c r="E49" s="2" t="s">
        <v>47</v>
      </c>
      <c r="F49" s="3">
        <v>1</v>
      </c>
      <c r="G49" s="3">
        <v>1</v>
      </c>
      <c r="H49" s="3">
        <v>0</v>
      </c>
      <c r="I49" s="3">
        <v>0</v>
      </c>
      <c r="J49" s="3">
        <v>0</v>
      </c>
      <c r="K49" s="3">
        <v>1</v>
      </c>
      <c r="L49" s="3">
        <v>1</v>
      </c>
      <c r="M49" s="4">
        <v>1500</v>
      </c>
      <c r="N49" s="4">
        <v>67.5</v>
      </c>
      <c r="O49" s="4">
        <v>33.75</v>
      </c>
      <c r="P49" s="4">
        <v>33.75</v>
      </c>
    </row>
    <row r="50" spans="1:16" x14ac:dyDescent="0.25">
      <c r="A50" s="1" t="s">
        <v>46</v>
      </c>
      <c r="B50" s="1" t="s">
        <v>57</v>
      </c>
      <c r="C50" s="1" t="s">
        <v>58</v>
      </c>
      <c r="D50" s="2" t="s">
        <v>61</v>
      </c>
      <c r="E50" s="2" t="s">
        <v>47</v>
      </c>
      <c r="F50" s="3">
        <v>21</v>
      </c>
      <c r="G50" s="3">
        <v>21</v>
      </c>
      <c r="H50" s="3">
        <v>0</v>
      </c>
      <c r="I50" s="3">
        <v>0</v>
      </c>
      <c r="J50" s="3">
        <v>0</v>
      </c>
      <c r="K50" s="3">
        <v>21</v>
      </c>
      <c r="L50" s="3">
        <v>21</v>
      </c>
      <c r="M50" s="4">
        <v>52500</v>
      </c>
      <c r="N50" s="4">
        <v>1575</v>
      </c>
      <c r="O50" s="4">
        <v>0</v>
      </c>
      <c r="P50" s="4">
        <v>1575</v>
      </c>
    </row>
    <row r="51" spans="1:16" x14ac:dyDescent="0.25">
      <c r="A51" s="1" t="s">
        <v>46</v>
      </c>
      <c r="B51" s="1" t="s">
        <v>57</v>
      </c>
      <c r="C51" s="1" t="s">
        <v>59</v>
      </c>
      <c r="D51" s="2" t="s">
        <v>60</v>
      </c>
      <c r="E51" s="2" t="s">
        <v>15</v>
      </c>
      <c r="F51" s="3">
        <v>2</v>
      </c>
      <c r="G51" s="3">
        <v>0</v>
      </c>
      <c r="H51" s="3">
        <v>0</v>
      </c>
      <c r="I51" s="3">
        <v>2</v>
      </c>
      <c r="J51" s="3">
        <v>0</v>
      </c>
      <c r="K51" s="3">
        <v>2</v>
      </c>
      <c r="L51" s="3">
        <v>54</v>
      </c>
      <c r="M51" s="4">
        <v>31800</v>
      </c>
      <c r="N51" s="4">
        <v>1669.5</v>
      </c>
      <c r="O51" s="4">
        <v>834.75</v>
      </c>
      <c r="P51" s="4">
        <v>0</v>
      </c>
    </row>
    <row r="52" spans="1:16" x14ac:dyDescent="0.25">
      <c r="A52" s="1" t="s">
        <v>46</v>
      </c>
      <c r="B52" s="1" t="s">
        <v>57</v>
      </c>
      <c r="C52" s="1" t="s">
        <v>59</v>
      </c>
      <c r="D52" s="2" t="s">
        <v>60</v>
      </c>
      <c r="E52" s="2" t="s">
        <v>4</v>
      </c>
      <c r="F52" s="3">
        <v>1</v>
      </c>
      <c r="G52" s="3">
        <v>0</v>
      </c>
      <c r="H52" s="3">
        <v>0</v>
      </c>
      <c r="I52" s="3">
        <v>1</v>
      </c>
      <c r="J52" s="3">
        <v>0</v>
      </c>
      <c r="K52" s="3">
        <v>1</v>
      </c>
      <c r="L52" s="3">
        <v>10</v>
      </c>
      <c r="M52" s="4">
        <v>5700</v>
      </c>
      <c r="N52" s="4">
        <v>299.25</v>
      </c>
      <c r="O52" s="4">
        <v>149.625</v>
      </c>
      <c r="P52" s="4">
        <v>0</v>
      </c>
    </row>
    <row r="53" spans="1:16" x14ac:dyDescent="0.25">
      <c r="A53" s="1" t="s">
        <v>46</v>
      </c>
      <c r="B53" s="1" t="s">
        <v>57</v>
      </c>
      <c r="C53" s="1" t="s">
        <v>59</v>
      </c>
      <c r="D53" s="2" t="s">
        <v>61</v>
      </c>
      <c r="E53" s="2" t="s">
        <v>47</v>
      </c>
      <c r="F53" s="3">
        <v>9</v>
      </c>
      <c r="G53" s="3">
        <v>9</v>
      </c>
      <c r="H53" s="3">
        <v>0</v>
      </c>
      <c r="I53" s="3">
        <v>0</v>
      </c>
      <c r="J53" s="3">
        <v>0</v>
      </c>
      <c r="K53" s="3">
        <v>9</v>
      </c>
      <c r="L53" s="3">
        <v>9</v>
      </c>
      <c r="M53" s="4">
        <v>22500</v>
      </c>
      <c r="N53" s="4">
        <v>675</v>
      </c>
      <c r="O53" s="4">
        <v>675</v>
      </c>
      <c r="P53" s="4">
        <v>675</v>
      </c>
    </row>
    <row r="54" spans="1:16" x14ac:dyDescent="0.25">
      <c r="A54" s="1" t="s">
        <v>46</v>
      </c>
      <c r="B54" s="1" t="s">
        <v>63</v>
      </c>
      <c r="C54" s="1" t="s">
        <v>64</v>
      </c>
      <c r="D54" s="2" t="s">
        <v>60</v>
      </c>
      <c r="E54" s="2" t="s">
        <v>15</v>
      </c>
      <c r="F54" s="3">
        <v>4</v>
      </c>
      <c r="G54" s="3">
        <v>1</v>
      </c>
      <c r="H54" s="3">
        <v>0</v>
      </c>
      <c r="I54" s="3">
        <v>3</v>
      </c>
      <c r="J54" s="3">
        <v>0</v>
      </c>
      <c r="K54" s="3">
        <v>4</v>
      </c>
      <c r="L54" s="3">
        <v>99</v>
      </c>
      <c r="M54" s="4">
        <v>58900</v>
      </c>
      <c r="N54" s="4">
        <v>2630.25</v>
      </c>
      <c r="O54" s="4">
        <v>1315.125</v>
      </c>
      <c r="P54" s="4">
        <v>0</v>
      </c>
    </row>
    <row r="55" spans="1:16" x14ac:dyDescent="0.25">
      <c r="A55" s="1" t="s">
        <v>46</v>
      </c>
      <c r="B55" s="1" t="s">
        <v>63</v>
      </c>
      <c r="C55" s="1" t="s">
        <v>64</v>
      </c>
      <c r="D55" s="2" t="s">
        <v>60</v>
      </c>
      <c r="E55" s="2" t="s">
        <v>49</v>
      </c>
      <c r="F55" s="3">
        <v>1</v>
      </c>
      <c r="G55" s="3">
        <v>1</v>
      </c>
      <c r="H55" s="3">
        <v>0</v>
      </c>
      <c r="I55" s="3">
        <v>0</v>
      </c>
      <c r="J55" s="3">
        <v>0</v>
      </c>
      <c r="K55" s="3">
        <v>1</v>
      </c>
      <c r="L55" s="3">
        <v>8</v>
      </c>
      <c r="M55" s="4">
        <v>3200</v>
      </c>
      <c r="N55" s="4">
        <v>112</v>
      </c>
      <c r="O55" s="4">
        <v>56</v>
      </c>
      <c r="P55" s="4">
        <v>0</v>
      </c>
    </row>
    <row r="56" spans="1:16" x14ac:dyDescent="0.25">
      <c r="A56" s="1" t="s">
        <v>46</v>
      </c>
      <c r="B56" s="1" t="s">
        <v>63</v>
      </c>
      <c r="C56" s="1" t="s">
        <v>64</v>
      </c>
      <c r="D56" s="2" t="s">
        <v>60</v>
      </c>
      <c r="E56" s="2" t="s">
        <v>4</v>
      </c>
      <c r="F56" s="3">
        <v>9</v>
      </c>
      <c r="G56" s="3">
        <v>3</v>
      </c>
      <c r="H56" s="3">
        <v>0</v>
      </c>
      <c r="I56" s="3">
        <v>6</v>
      </c>
      <c r="J56" s="3">
        <v>0</v>
      </c>
      <c r="K56" s="3">
        <v>9</v>
      </c>
      <c r="L56" s="3">
        <v>80</v>
      </c>
      <c r="M56" s="4">
        <v>72300</v>
      </c>
      <c r="N56" s="4">
        <v>6464.5</v>
      </c>
      <c r="O56" s="4">
        <v>3232.25</v>
      </c>
      <c r="P56" s="4">
        <v>98</v>
      </c>
    </row>
    <row r="57" spans="1:16" x14ac:dyDescent="0.25">
      <c r="A57" s="1" t="s">
        <v>46</v>
      </c>
      <c r="B57" s="1" t="s">
        <v>63</v>
      </c>
      <c r="C57" s="1" t="s">
        <v>64</v>
      </c>
      <c r="D57" s="2" t="s">
        <v>60</v>
      </c>
      <c r="E57" s="2" t="s">
        <v>47</v>
      </c>
      <c r="F57" s="3">
        <v>12</v>
      </c>
      <c r="G57" s="3">
        <v>7</v>
      </c>
      <c r="H57" s="3">
        <v>0</v>
      </c>
      <c r="I57" s="3">
        <v>5</v>
      </c>
      <c r="J57" s="3">
        <v>0</v>
      </c>
      <c r="K57" s="3">
        <v>12</v>
      </c>
      <c r="L57" s="3">
        <v>12</v>
      </c>
      <c r="M57" s="4">
        <v>21800</v>
      </c>
      <c r="N57" s="4">
        <v>1836</v>
      </c>
      <c r="O57" s="4">
        <v>918</v>
      </c>
      <c r="P57" s="4">
        <v>110.25</v>
      </c>
    </row>
    <row r="58" spans="1:16" x14ac:dyDescent="0.25">
      <c r="A58" s="1" t="s">
        <v>46</v>
      </c>
      <c r="B58" s="1" t="s">
        <v>63</v>
      </c>
      <c r="C58" s="1" t="s">
        <v>65</v>
      </c>
      <c r="D58" s="2" t="s">
        <v>60</v>
      </c>
      <c r="E58" s="2" t="s">
        <v>15</v>
      </c>
      <c r="F58" s="3">
        <v>6</v>
      </c>
      <c r="G58" s="3">
        <v>2</v>
      </c>
      <c r="H58" s="3">
        <v>0</v>
      </c>
      <c r="I58" s="3">
        <v>4</v>
      </c>
      <c r="J58" s="3">
        <v>0</v>
      </c>
      <c r="K58" s="3">
        <v>5</v>
      </c>
      <c r="L58" s="3">
        <v>80</v>
      </c>
      <c r="M58" s="4">
        <v>55250</v>
      </c>
      <c r="N58" s="4">
        <v>1933.75</v>
      </c>
      <c r="O58" s="4">
        <v>966.875</v>
      </c>
      <c r="P58" s="4">
        <v>652.75</v>
      </c>
    </row>
    <row r="59" spans="1:16" x14ac:dyDescent="0.25">
      <c r="A59" s="1" t="s">
        <v>46</v>
      </c>
      <c r="B59" s="1" t="s">
        <v>63</v>
      </c>
      <c r="C59" s="1" t="s">
        <v>65</v>
      </c>
      <c r="D59" s="2" t="s">
        <v>60</v>
      </c>
      <c r="E59" s="2" t="s">
        <v>4</v>
      </c>
      <c r="F59" s="3">
        <v>1</v>
      </c>
      <c r="G59" s="3">
        <v>0</v>
      </c>
      <c r="H59" s="3">
        <v>0</v>
      </c>
      <c r="I59" s="3">
        <v>1</v>
      </c>
      <c r="J59" s="3">
        <v>0</v>
      </c>
      <c r="K59" s="3">
        <v>1</v>
      </c>
      <c r="L59" s="3">
        <v>10</v>
      </c>
      <c r="M59" s="4">
        <v>9000</v>
      </c>
      <c r="N59" s="4">
        <v>945</v>
      </c>
      <c r="O59" s="4">
        <v>472.5</v>
      </c>
      <c r="P59" s="4">
        <v>0</v>
      </c>
    </row>
    <row r="60" spans="1:16" x14ac:dyDescent="0.25">
      <c r="A60" s="1" t="s">
        <v>46</v>
      </c>
      <c r="B60" s="1" t="s">
        <v>63</v>
      </c>
      <c r="C60" s="1" t="s">
        <v>65</v>
      </c>
      <c r="D60" s="2" t="s">
        <v>60</v>
      </c>
      <c r="E60" s="2" t="s">
        <v>47</v>
      </c>
      <c r="F60" s="3">
        <v>3</v>
      </c>
      <c r="G60" s="3">
        <v>2</v>
      </c>
      <c r="H60" s="3">
        <v>0</v>
      </c>
      <c r="I60" s="3">
        <v>1</v>
      </c>
      <c r="J60" s="3">
        <v>0</v>
      </c>
      <c r="K60" s="3">
        <v>3</v>
      </c>
      <c r="L60" s="3">
        <v>3</v>
      </c>
      <c r="M60" s="4">
        <v>4900</v>
      </c>
      <c r="N60" s="4">
        <v>382.5</v>
      </c>
      <c r="O60" s="4">
        <v>191.25</v>
      </c>
      <c r="P60" s="4">
        <v>33.75</v>
      </c>
    </row>
    <row r="61" spans="1:16" x14ac:dyDescent="0.25">
      <c r="A61" s="1" t="s">
        <v>46</v>
      </c>
      <c r="B61" s="1" t="s">
        <v>66</v>
      </c>
      <c r="C61" s="1" t="s">
        <v>67</v>
      </c>
      <c r="D61" s="2" t="s">
        <v>68</v>
      </c>
      <c r="E61" s="2" t="s">
        <v>18</v>
      </c>
      <c r="F61" s="3">
        <v>1</v>
      </c>
      <c r="G61" s="3">
        <v>1</v>
      </c>
      <c r="H61" s="3">
        <v>0</v>
      </c>
      <c r="I61" s="3">
        <v>0</v>
      </c>
      <c r="J61" s="3">
        <v>0</v>
      </c>
      <c r="K61" s="3">
        <v>1</v>
      </c>
      <c r="L61" s="3">
        <v>3</v>
      </c>
      <c r="M61" s="4">
        <v>9500</v>
      </c>
      <c r="N61" s="4">
        <v>475</v>
      </c>
      <c r="O61" s="4">
        <v>0</v>
      </c>
      <c r="P61" s="4">
        <v>475</v>
      </c>
    </row>
    <row r="62" spans="1:16" x14ac:dyDescent="0.25">
      <c r="A62" s="1" t="s">
        <v>46</v>
      </c>
      <c r="B62" s="1" t="s">
        <v>66</v>
      </c>
      <c r="C62" s="1" t="s">
        <v>67</v>
      </c>
      <c r="D62" s="2" t="s">
        <v>60</v>
      </c>
      <c r="E62" s="2" t="s">
        <v>15</v>
      </c>
      <c r="F62" s="3">
        <v>13</v>
      </c>
      <c r="G62" s="3">
        <v>2</v>
      </c>
      <c r="H62" s="3">
        <v>0</v>
      </c>
      <c r="I62" s="3">
        <v>11</v>
      </c>
      <c r="J62" s="3">
        <v>0</v>
      </c>
      <c r="K62" s="3">
        <v>10</v>
      </c>
      <c r="L62" s="3">
        <v>223</v>
      </c>
      <c r="M62" s="4">
        <v>137400</v>
      </c>
      <c r="N62" s="4">
        <v>7315.01</v>
      </c>
      <c r="O62" s="4">
        <v>3657.5050000000001</v>
      </c>
      <c r="P62" s="4">
        <v>63</v>
      </c>
    </row>
    <row r="63" spans="1:16" x14ac:dyDescent="0.25">
      <c r="A63" s="1" t="s">
        <v>46</v>
      </c>
      <c r="B63" s="1" t="s">
        <v>66</v>
      </c>
      <c r="C63" s="1" t="s">
        <v>67</v>
      </c>
      <c r="D63" s="2" t="s">
        <v>60</v>
      </c>
      <c r="E63" s="2" t="s">
        <v>19</v>
      </c>
      <c r="F63" s="3">
        <v>2</v>
      </c>
      <c r="G63" s="3">
        <v>1</v>
      </c>
      <c r="H63" s="3">
        <v>0</v>
      </c>
      <c r="I63" s="3">
        <v>1</v>
      </c>
      <c r="J63" s="3">
        <v>0</v>
      </c>
      <c r="K63" s="3">
        <v>2</v>
      </c>
      <c r="L63" s="3">
        <v>26</v>
      </c>
      <c r="M63" s="4">
        <v>34400</v>
      </c>
      <c r="N63" s="4">
        <v>1032</v>
      </c>
      <c r="O63" s="4">
        <v>516</v>
      </c>
      <c r="P63" s="4">
        <v>516</v>
      </c>
    </row>
    <row r="64" spans="1:16" x14ac:dyDescent="0.25">
      <c r="A64" s="1" t="s">
        <v>46</v>
      </c>
      <c r="B64" s="1" t="s">
        <v>66</v>
      </c>
      <c r="C64" s="1" t="s">
        <v>67</v>
      </c>
      <c r="D64" s="2" t="s">
        <v>60</v>
      </c>
      <c r="E64" s="2" t="s">
        <v>4</v>
      </c>
      <c r="F64" s="3">
        <v>2</v>
      </c>
      <c r="G64" s="3">
        <v>0</v>
      </c>
      <c r="H64" s="3">
        <v>0</v>
      </c>
      <c r="I64" s="3">
        <v>2</v>
      </c>
      <c r="J64" s="3">
        <v>0</v>
      </c>
      <c r="K64" s="3">
        <v>2</v>
      </c>
      <c r="L64" s="3">
        <v>26</v>
      </c>
      <c r="M64" s="4">
        <v>26000</v>
      </c>
      <c r="N64" s="4">
        <v>1960</v>
      </c>
      <c r="O64" s="4">
        <v>980</v>
      </c>
      <c r="P64" s="4">
        <v>0</v>
      </c>
    </row>
    <row r="65" spans="1:16" x14ac:dyDescent="0.25">
      <c r="A65" s="1" t="s">
        <v>46</v>
      </c>
      <c r="B65" s="1" t="s">
        <v>66</v>
      </c>
      <c r="C65" s="1" t="s">
        <v>67</v>
      </c>
      <c r="D65" s="2" t="s">
        <v>60</v>
      </c>
      <c r="E65" s="2" t="s">
        <v>47</v>
      </c>
      <c r="F65" s="3">
        <v>4</v>
      </c>
      <c r="G65" s="3">
        <v>3</v>
      </c>
      <c r="H65" s="3">
        <v>0</v>
      </c>
      <c r="I65" s="3">
        <v>1</v>
      </c>
      <c r="J65" s="3">
        <v>0</v>
      </c>
      <c r="K65" s="3">
        <v>4</v>
      </c>
      <c r="L65" s="3">
        <v>5</v>
      </c>
      <c r="M65" s="4">
        <v>11650</v>
      </c>
      <c r="N65" s="4">
        <v>704.25</v>
      </c>
      <c r="O65" s="4">
        <v>352.125</v>
      </c>
      <c r="P65" s="4">
        <v>217.13</v>
      </c>
    </row>
    <row r="66" spans="1:16" x14ac:dyDescent="0.25">
      <c r="A66" s="1" t="s">
        <v>46</v>
      </c>
      <c r="B66" s="1" t="s">
        <v>66</v>
      </c>
      <c r="C66" s="1" t="s">
        <v>69</v>
      </c>
      <c r="D66" s="2" t="s">
        <v>60</v>
      </c>
      <c r="E66" s="2" t="s">
        <v>15</v>
      </c>
      <c r="F66" s="3">
        <v>9</v>
      </c>
      <c r="G66" s="3">
        <v>1</v>
      </c>
      <c r="H66" s="3">
        <v>0</v>
      </c>
      <c r="I66" s="3">
        <v>8</v>
      </c>
      <c r="J66" s="3">
        <v>0</v>
      </c>
      <c r="K66" s="3">
        <v>9</v>
      </c>
      <c r="L66" s="3">
        <v>185</v>
      </c>
      <c r="M66" s="4">
        <v>117600</v>
      </c>
      <c r="N66" s="4">
        <v>4456.5</v>
      </c>
      <c r="O66" s="4">
        <v>2228.25</v>
      </c>
      <c r="P66" s="4">
        <v>459.38</v>
      </c>
    </row>
    <row r="67" spans="1:16" x14ac:dyDescent="0.25">
      <c r="A67" s="1" t="s">
        <v>46</v>
      </c>
      <c r="B67" s="1" t="s">
        <v>66</v>
      </c>
      <c r="C67" s="1" t="s">
        <v>69</v>
      </c>
      <c r="D67" s="2" t="s">
        <v>60</v>
      </c>
      <c r="E67" s="2" t="s">
        <v>4</v>
      </c>
      <c r="F67" s="3">
        <v>7</v>
      </c>
      <c r="G67" s="3">
        <v>0</v>
      </c>
      <c r="H67" s="3">
        <v>0</v>
      </c>
      <c r="I67" s="3">
        <v>7</v>
      </c>
      <c r="J67" s="3">
        <v>0</v>
      </c>
      <c r="K67" s="3">
        <v>6</v>
      </c>
      <c r="L67" s="3">
        <v>71</v>
      </c>
      <c r="M67" s="4">
        <v>65850</v>
      </c>
      <c r="N67" s="4">
        <v>6041.5</v>
      </c>
      <c r="O67" s="4">
        <v>3020.75</v>
      </c>
      <c r="P67" s="4">
        <v>0</v>
      </c>
    </row>
    <row r="68" spans="1:16" x14ac:dyDescent="0.25">
      <c r="A68" s="1" t="s">
        <v>46</v>
      </c>
      <c r="B68" s="1" t="s">
        <v>66</v>
      </c>
      <c r="C68" s="1" t="s">
        <v>69</v>
      </c>
      <c r="D68" s="2" t="s">
        <v>60</v>
      </c>
      <c r="E68" s="2" t="s">
        <v>47</v>
      </c>
      <c r="F68" s="3">
        <v>3</v>
      </c>
      <c r="G68" s="3">
        <v>0</v>
      </c>
      <c r="H68" s="3">
        <v>0</v>
      </c>
      <c r="I68" s="3">
        <v>3</v>
      </c>
      <c r="J68" s="3">
        <v>0</v>
      </c>
      <c r="K68" s="3">
        <v>3</v>
      </c>
      <c r="L68" s="3">
        <v>3</v>
      </c>
      <c r="M68" s="4">
        <v>6900</v>
      </c>
      <c r="N68" s="4">
        <v>922.5</v>
      </c>
      <c r="O68" s="4">
        <v>461.25</v>
      </c>
      <c r="P68" s="4">
        <v>0</v>
      </c>
    </row>
    <row r="69" spans="1:16" x14ac:dyDescent="0.25">
      <c r="A69" s="1" t="s">
        <v>46</v>
      </c>
      <c r="B69" s="1" t="s">
        <v>66</v>
      </c>
      <c r="C69" s="1" t="s">
        <v>70</v>
      </c>
      <c r="D69" s="2" t="s">
        <v>60</v>
      </c>
      <c r="E69" s="2" t="s">
        <v>15</v>
      </c>
      <c r="F69" s="3">
        <v>1</v>
      </c>
      <c r="G69" s="3">
        <v>0</v>
      </c>
      <c r="H69" s="3">
        <v>0</v>
      </c>
      <c r="I69" s="3">
        <v>1</v>
      </c>
      <c r="J69" s="3">
        <v>0</v>
      </c>
      <c r="K69" s="3">
        <v>1</v>
      </c>
      <c r="L69" s="3">
        <v>20</v>
      </c>
      <c r="M69" s="4">
        <v>12000</v>
      </c>
      <c r="N69" s="4">
        <v>630</v>
      </c>
      <c r="O69" s="4">
        <v>315</v>
      </c>
      <c r="P69" s="4">
        <v>0</v>
      </c>
    </row>
    <row r="70" spans="1:16" x14ac:dyDescent="0.25">
      <c r="A70" s="1" t="s">
        <v>46</v>
      </c>
      <c r="B70" s="1" t="s">
        <v>73</v>
      </c>
      <c r="C70" s="1" t="s">
        <v>74</v>
      </c>
      <c r="D70" s="2" t="s">
        <v>60</v>
      </c>
      <c r="E70" s="2" t="s">
        <v>15</v>
      </c>
      <c r="F70" s="3">
        <v>5</v>
      </c>
      <c r="G70" s="3">
        <v>0</v>
      </c>
      <c r="H70" s="3">
        <v>0</v>
      </c>
      <c r="I70" s="3">
        <v>5</v>
      </c>
      <c r="J70" s="3">
        <v>0</v>
      </c>
      <c r="K70" s="3">
        <v>5</v>
      </c>
      <c r="L70" s="3">
        <v>130</v>
      </c>
      <c r="M70" s="4">
        <v>71550</v>
      </c>
      <c r="N70" s="4">
        <v>3756.38</v>
      </c>
      <c r="O70" s="4">
        <v>1878.19</v>
      </c>
      <c r="P70" s="4">
        <v>0</v>
      </c>
    </row>
    <row r="71" spans="1:16" x14ac:dyDescent="0.25">
      <c r="A71" s="1" t="s">
        <v>46</v>
      </c>
      <c r="B71" s="1" t="s">
        <v>73</v>
      </c>
      <c r="C71" s="1" t="s">
        <v>74</v>
      </c>
      <c r="D71" s="2" t="s">
        <v>60</v>
      </c>
      <c r="E71" s="2" t="s">
        <v>19</v>
      </c>
      <c r="F71" s="3">
        <v>4</v>
      </c>
      <c r="G71" s="3">
        <v>0</v>
      </c>
      <c r="H71" s="3">
        <v>0</v>
      </c>
      <c r="I71" s="3">
        <v>4</v>
      </c>
      <c r="J71" s="3">
        <v>0</v>
      </c>
      <c r="K71" s="3">
        <v>2</v>
      </c>
      <c r="L71" s="3">
        <v>58</v>
      </c>
      <c r="M71" s="4">
        <v>108500</v>
      </c>
      <c r="N71" s="4">
        <v>6510</v>
      </c>
      <c r="O71" s="4">
        <v>3255</v>
      </c>
      <c r="P71" s="4">
        <v>0</v>
      </c>
    </row>
    <row r="72" spans="1:16" x14ac:dyDescent="0.25">
      <c r="A72" s="1" t="s">
        <v>46</v>
      </c>
      <c r="B72" s="1" t="s">
        <v>73</v>
      </c>
      <c r="C72" s="1" t="s">
        <v>74</v>
      </c>
      <c r="D72" s="2" t="s">
        <v>60</v>
      </c>
      <c r="E72" s="2" t="s">
        <v>4</v>
      </c>
      <c r="F72" s="3">
        <v>3</v>
      </c>
      <c r="G72" s="3">
        <v>0</v>
      </c>
      <c r="H72" s="3">
        <v>0</v>
      </c>
      <c r="I72" s="3">
        <v>3</v>
      </c>
      <c r="J72" s="3">
        <v>0</v>
      </c>
      <c r="K72" s="3">
        <v>2</v>
      </c>
      <c r="L72" s="3">
        <v>23</v>
      </c>
      <c r="M72" s="4">
        <v>21800</v>
      </c>
      <c r="N72" s="4">
        <v>1456</v>
      </c>
      <c r="O72" s="4">
        <v>728</v>
      </c>
      <c r="P72" s="4">
        <v>0</v>
      </c>
    </row>
    <row r="73" spans="1:16" x14ac:dyDescent="0.25">
      <c r="A73" s="1" t="s">
        <v>46</v>
      </c>
      <c r="B73" s="1" t="s">
        <v>73</v>
      </c>
      <c r="C73" s="1" t="s">
        <v>74</v>
      </c>
      <c r="D73" s="2" t="s">
        <v>60</v>
      </c>
      <c r="E73" s="2" t="s">
        <v>47</v>
      </c>
      <c r="F73" s="3">
        <v>3</v>
      </c>
      <c r="G73" s="3">
        <v>0</v>
      </c>
      <c r="H73" s="3">
        <v>0</v>
      </c>
      <c r="I73" s="3">
        <v>3</v>
      </c>
      <c r="J73" s="3">
        <v>0</v>
      </c>
      <c r="K73" s="3">
        <v>3</v>
      </c>
      <c r="L73" s="3">
        <v>3</v>
      </c>
      <c r="M73" s="4">
        <v>7500</v>
      </c>
      <c r="N73" s="4">
        <v>645</v>
      </c>
      <c r="O73" s="4">
        <v>322.5</v>
      </c>
      <c r="P73" s="4">
        <v>0</v>
      </c>
    </row>
    <row r="74" spans="1:16" x14ac:dyDescent="0.25">
      <c r="A74" s="1" t="s">
        <v>46</v>
      </c>
      <c r="B74" s="1" t="s">
        <v>73</v>
      </c>
      <c r="C74" s="1" t="s">
        <v>74</v>
      </c>
      <c r="D74" s="2" t="s">
        <v>61</v>
      </c>
      <c r="E74" s="2" t="s">
        <v>47</v>
      </c>
      <c r="F74" s="3">
        <v>7</v>
      </c>
      <c r="G74" s="3">
        <v>0</v>
      </c>
      <c r="H74" s="3">
        <v>7</v>
      </c>
      <c r="I74" s="3">
        <v>0</v>
      </c>
      <c r="J74" s="3">
        <v>0</v>
      </c>
      <c r="K74" s="3">
        <v>7</v>
      </c>
      <c r="L74" s="3">
        <v>13</v>
      </c>
      <c r="M74" s="4">
        <v>29600</v>
      </c>
      <c r="N74" s="4">
        <v>888</v>
      </c>
      <c r="O74" s="4">
        <v>0</v>
      </c>
      <c r="P74" s="4">
        <v>888</v>
      </c>
    </row>
    <row r="75" spans="1:16" x14ac:dyDescent="0.25">
      <c r="A75" s="2" t="s">
        <v>46</v>
      </c>
      <c r="B75" s="2" t="s">
        <v>77</v>
      </c>
      <c r="C75" s="2" t="s">
        <v>78</v>
      </c>
      <c r="D75" s="2" t="s">
        <v>60</v>
      </c>
      <c r="E75" s="2" t="s">
        <v>15</v>
      </c>
      <c r="F75" s="33">
        <v>5</v>
      </c>
      <c r="G75" s="33">
        <v>0</v>
      </c>
      <c r="H75" s="33">
        <v>0</v>
      </c>
      <c r="I75" s="33">
        <v>5</v>
      </c>
      <c r="J75" s="33">
        <v>0</v>
      </c>
      <c r="K75" s="33">
        <v>5</v>
      </c>
      <c r="L75" s="33">
        <v>102</v>
      </c>
      <c r="M75" s="29">
        <v>54075</v>
      </c>
      <c r="N75" s="29">
        <v>2838.94</v>
      </c>
      <c r="O75" s="29">
        <v>1419.47</v>
      </c>
      <c r="P75" s="29">
        <v>0</v>
      </c>
    </row>
    <row r="76" spans="1:16" x14ac:dyDescent="0.25">
      <c r="A76" s="2" t="s">
        <v>46</v>
      </c>
      <c r="B76" s="2" t="s">
        <v>77</v>
      </c>
      <c r="C76" s="2" t="s">
        <v>78</v>
      </c>
      <c r="D76" s="2" t="s">
        <v>60</v>
      </c>
      <c r="E76" s="2" t="s">
        <v>4</v>
      </c>
      <c r="F76" s="33">
        <v>3</v>
      </c>
      <c r="G76" s="33">
        <v>0</v>
      </c>
      <c r="H76" s="33">
        <v>0</v>
      </c>
      <c r="I76" s="33">
        <v>3</v>
      </c>
      <c r="J76" s="33">
        <v>0</v>
      </c>
      <c r="K76" s="33">
        <v>3</v>
      </c>
      <c r="L76" s="33">
        <v>56</v>
      </c>
      <c r="M76" s="29">
        <v>63250</v>
      </c>
      <c r="N76" s="29">
        <v>641.25</v>
      </c>
      <c r="O76" s="29">
        <v>320.625</v>
      </c>
      <c r="P76" s="29">
        <v>0</v>
      </c>
    </row>
    <row r="77" spans="1:16" x14ac:dyDescent="0.25">
      <c r="A77" s="2" t="s">
        <v>46</v>
      </c>
      <c r="B77" s="2" t="s">
        <v>77</v>
      </c>
      <c r="C77" s="2" t="s">
        <v>78</v>
      </c>
      <c r="D77" s="2" t="s">
        <v>60</v>
      </c>
      <c r="E77" s="2" t="s">
        <v>47</v>
      </c>
      <c r="F77" s="33">
        <v>3</v>
      </c>
      <c r="G77" s="33">
        <v>0</v>
      </c>
      <c r="H77" s="33">
        <v>0</v>
      </c>
      <c r="I77" s="33">
        <v>3</v>
      </c>
      <c r="J77" s="33">
        <v>0</v>
      </c>
      <c r="K77" s="33">
        <v>3</v>
      </c>
      <c r="L77" s="33">
        <v>3</v>
      </c>
      <c r="M77" s="29">
        <v>8600</v>
      </c>
      <c r="N77" s="29">
        <v>1161</v>
      </c>
      <c r="O77" s="29">
        <v>580.5</v>
      </c>
      <c r="P77" s="29">
        <v>0</v>
      </c>
    </row>
    <row r="78" spans="1:16" x14ac:dyDescent="0.25">
      <c r="A78" s="1" t="s">
        <v>46</v>
      </c>
      <c r="B78" s="1" t="s">
        <v>85</v>
      </c>
      <c r="C78" s="1" t="s">
        <v>86</v>
      </c>
      <c r="D78" s="2" t="s">
        <v>60</v>
      </c>
      <c r="E78" s="2" t="s">
        <v>15</v>
      </c>
      <c r="F78" s="3">
        <v>4</v>
      </c>
      <c r="G78" s="3">
        <v>3</v>
      </c>
      <c r="H78" s="3">
        <v>0</v>
      </c>
      <c r="I78" s="3">
        <v>1</v>
      </c>
      <c r="J78" s="3">
        <v>0</v>
      </c>
      <c r="K78" s="3">
        <v>3</v>
      </c>
      <c r="L78" s="3">
        <v>62</v>
      </c>
      <c r="M78" s="4">
        <v>42500</v>
      </c>
      <c r="N78" s="4">
        <v>1658.13</v>
      </c>
      <c r="O78" s="4">
        <v>829.06500000000005</v>
      </c>
      <c r="P78" s="4">
        <v>356.57</v>
      </c>
    </row>
    <row r="79" spans="1:16" x14ac:dyDescent="0.25">
      <c r="A79" s="1" t="s">
        <v>46</v>
      </c>
      <c r="B79" s="1" t="s">
        <v>85</v>
      </c>
      <c r="C79" s="1" t="s">
        <v>86</v>
      </c>
      <c r="D79" s="2" t="s">
        <v>60</v>
      </c>
      <c r="E79" s="2" t="s">
        <v>4</v>
      </c>
      <c r="F79" s="3">
        <v>6</v>
      </c>
      <c r="G79" s="3">
        <v>1</v>
      </c>
      <c r="H79" s="3">
        <v>0</v>
      </c>
      <c r="I79" s="3">
        <v>5</v>
      </c>
      <c r="J79" s="3">
        <v>0</v>
      </c>
      <c r="K79" s="3">
        <v>4</v>
      </c>
      <c r="L79" s="3">
        <v>99</v>
      </c>
      <c r="M79" s="4">
        <v>92700</v>
      </c>
      <c r="N79" s="4">
        <v>8746</v>
      </c>
      <c r="O79" s="4">
        <v>4373</v>
      </c>
      <c r="P79" s="4">
        <v>147</v>
      </c>
    </row>
    <row r="80" spans="1:16" x14ac:dyDescent="0.25">
      <c r="A80" s="1" t="s">
        <v>46</v>
      </c>
      <c r="B80" s="1" t="s">
        <v>85</v>
      </c>
      <c r="C80" s="1" t="s">
        <v>86</v>
      </c>
      <c r="D80" s="2" t="s">
        <v>60</v>
      </c>
      <c r="E80" s="2" t="s">
        <v>47</v>
      </c>
      <c r="F80" s="3">
        <v>5</v>
      </c>
      <c r="G80" s="3">
        <v>2</v>
      </c>
      <c r="H80" s="3">
        <v>0</v>
      </c>
      <c r="I80" s="3">
        <v>3</v>
      </c>
      <c r="J80" s="3">
        <v>0</v>
      </c>
      <c r="K80" s="3">
        <v>5</v>
      </c>
      <c r="L80" s="3">
        <v>5</v>
      </c>
      <c r="M80" s="4">
        <v>13000</v>
      </c>
      <c r="N80" s="4">
        <v>1395</v>
      </c>
      <c r="O80" s="4">
        <v>697.5</v>
      </c>
      <c r="P80" s="4">
        <v>56.25</v>
      </c>
    </row>
    <row r="81" spans="1:16" x14ac:dyDescent="0.25">
      <c r="A81" s="2" t="s">
        <v>46</v>
      </c>
      <c r="B81" s="2" t="s">
        <v>85</v>
      </c>
      <c r="C81" s="2" t="s">
        <v>86</v>
      </c>
      <c r="D81" s="2" t="s">
        <v>61</v>
      </c>
      <c r="E81" s="2" t="s">
        <v>47</v>
      </c>
      <c r="F81" s="28">
        <v>30</v>
      </c>
      <c r="G81" s="28">
        <v>30</v>
      </c>
      <c r="H81" s="28">
        <v>0</v>
      </c>
      <c r="I81" s="28">
        <v>0</v>
      </c>
      <c r="J81" s="28">
        <v>0</v>
      </c>
      <c r="K81" s="28">
        <v>30</v>
      </c>
      <c r="L81" s="28">
        <v>30</v>
      </c>
      <c r="M81" s="29">
        <v>75000</v>
      </c>
      <c r="N81" s="29">
        <v>3375</v>
      </c>
      <c r="O81" s="29">
        <v>1687.5</v>
      </c>
      <c r="P81" s="29">
        <v>1687.5</v>
      </c>
    </row>
    <row r="82" spans="1:16" x14ac:dyDescent="0.25">
      <c r="A82" s="1" t="s">
        <v>46</v>
      </c>
      <c r="B82" s="1" t="s">
        <v>85</v>
      </c>
      <c r="C82" s="1" t="s">
        <v>87</v>
      </c>
      <c r="D82" s="2" t="s">
        <v>60</v>
      </c>
      <c r="E82" s="2" t="s">
        <v>15</v>
      </c>
      <c r="F82" s="3">
        <v>1</v>
      </c>
      <c r="G82" s="3">
        <v>1</v>
      </c>
      <c r="H82" s="3">
        <v>0</v>
      </c>
      <c r="I82" s="3">
        <v>0</v>
      </c>
      <c r="J82" s="3">
        <v>0</v>
      </c>
      <c r="K82" s="3">
        <v>1</v>
      </c>
      <c r="L82" s="3">
        <v>8</v>
      </c>
      <c r="M82" s="4">
        <v>3600</v>
      </c>
      <c r="N82" s="4">
        <v>126</v>
      </c>
      <c r="O82" s="4">
        <v>63</v>
      </c>
      <c r="P82" s="4">
        <v>63</v>
      </c>
    </row>
    <row r="83" spans="1:16" x14ac:dyDescent="0.25">
      <c r="A83" s="1" t="s">
        <v>46</v>
      </c>
      <c r="B83" s="1" t="s">
        <v>85</v>
      </c>
      <c r="C83" s="1" t="s">
        <v>87</v>
      </c>
      <c r="D83" s="2" t="s">
        <v>60</v>
      </c>
      <c r="E83" s="2" t="s">
        <v>4</v>
      </c>
      <c r="F83" s="3">
        <v>1</v>
      </c>
      <c r="G83" s="3">
        <v>0</v>
      </c>
      <c r="H83" s="3">
        <v>0</v>
      </c>
      <c r="I83" s="3">
        <v>1</v>
      </c>
      <c r="J83" s="3">
        <v>0</v>
      </c>
      <c r="K83" s="3">
        <v>1</v>
      </c>
      <c r="L83" s="3">
        <v>10</v>
      </c>
      <c r="M83" s="4">
        <v>9000</v>
      </c>
      <c r="N83" s="4">
        <v>945</v>
      </c>
      <c r="O83" s="4">
        <v>472.5</v>
      </c>
      <c r="P83" s="4">
        <v>0</v>
      </c>
    </row>
    <row r="84" spans="1:16" x14ac:dyDescent="0.25">
      <c r="A84" s="1" t="s">
        <v>46</v>
      </c>
      <c r="B84" s="1" t="s">
        <v>85</v>
      </c>
      <c r="C84" s="1" t="s">
        <v>87</v>
      </c>
      <c r="D84" s="2" t="s">
        <v>60</v>
      </c>
      <c r="E84" s="2" t="s">
        <v>47</v>
      </c>
      <c r="F84" s="3">
        <v>1</v>
      </c>
      <c r="G84" s="3">
        <v>0</v>
      </c>
      <c r="H84" s="3">
        <v>0</v>
      </c>
      <c r="I84" s="3">
        <v>1</v>
      </c>
      <c r="J84" s="3">
        <v>0</v>
      </c>
      <c r="K84" s="3">
        <v>1</v>
      </c>
      <c r="L84" s="3">
        <v>1</v>
      </c>
      <c r="M84" s="4">
        <v>2500</v>
      </c>
      <c r="N84" s="4">
        <v>337.5</v>
      </c>
      <c r="O84" s="4">
        <v>168.75</v>
      </c>
      <c r="P84" s="4">
        <v>0</v>
      </c>
    </row>
    <row r="85" spans="1:16" x14ac:dyDescent="0.25">
      <c r="A85" s="1" t="s">
        <v>46</v>
      </c>
      <c r="B85" s="1" t="s">
        <v>85</v>
      </c>
      <c r="C85" s="1" t="s">
        <v>88</v>
      </c>
      <c r="D85" s="2" t="s">
        <v>60</v>
      </c>
      <c r="E85" s="2" t="s">
        <v>15</v>
      </c>
      <c r="F85" s="3">
        <v>6</v>
      </c>
      <c r="G85" s="3">
        <v>0</v>
      </c>
      <c r="H85" s="3">
        <v>0</v>
      </c>
      <c r="I85" s="3">
        <v>6</v>
      </c>
      <c r="J85" s="3">
        <v>0</v>
      </c>
      <c r="K85" s="3">
        <v>6</v>
      </c>
      <c r="L85" s="3">
        <v>297</v>
      </c>
      <c r="M85" s="4">
        <v>167850</v>
      </c>
      <c r="N85" s="4">
        <v>8812.26</v>
      </c>
      <c r="O85" s="4">
        <v>4406.13</v>
      </c>
      <c r="P85" s="4">
        <v>1653.75</v>
      </c>
    </row>
    <row r="86" spans="1:16" x14ac:dyDescent="0.25">
      <c r="A86" s="1" t="s">
        <v>46</v>
      </c>
      <c r="B86" s="1" t="s">
        <v>85</v>
      </c>
      <c r="C86" s="1" t="s">
        <v>88</v>
      </c>
      <c r="D86" s="2" t="s">
        <v>60</v>
      </c>
      <c r="E86" s="2" t="s">
        <v>49</v>
      </c>
      <c r="F86" s="3">
        <v>1</v>
      </c>
      <c r="G86" s="3">
        <v>1</v>
      </c>
      <c r="H86" s="3">
        <v>0</v>
      </c>
      <c r="I86" s="3">
        <v>0</v>
      </c>
      <c r="J86" s="3">
        <v>0</v>
      </c>
      <c r="K86" s="3">
        <v>1</v>
      </c>
      <c r="L86" s="3">
        <v>9</v>
      </c>
      <c r="M86" s="4">
        <v>2250</v>
      </c>
      <c r="N86" s="4">
        <v>39.380000000000003</v>
      </c>
      <c r="O86" s="4">
        <v>19.690000000000001</v>
      </c>
      <c r="P86" s="4">
        <v>19.690000000000001</v>
      </c>
    </row>
    <row r="87" spans="1:16" x14ac:dyDescent="0.25">
      <c r="A87" s="1" t="s">
        <v>46</v>
      </c>
      <c r="B87" s="1" t="s">
        <v>85</v>
      </c>
      <c r="C87" s="1" t="s">
        <v>88</v>
      </c>
      <c r="D87" s="2" t="s">
        <v>60</v>
      </c>
      <c r="E87" s="2" t="s">
        <v>4</v>
      </c>
      <c r="F87" s="3">
        <v>4</v>
      </c>
      <c r="G87" s="3">
        <v>2</v>
      </c>
      <c r="H87" s="3">
        <v>0</v>
      </c>
      <c r="I87" s="3">
        <v>2</v>
      </c>
      <c r="J87" s="3">
        <v>0</v>
      </c>
      <c r="K87" s="3">
        <v>3</v>
      </c>
      <c r="L87" s="3">
        <v>85</v>
      </c>
      <c r="M87" s="4">
        <v>75000</v>
      </c>
      <c r="N87" s="4">
        <v>6699.92</v>
      </c>
      <c r="O87" s="4">
        <v>3349.96</v>
      </c>
      <c r="P87" s="4">
        <v>199.96</v>
      </c>
    </row>
    <row r="88" spans="1:16" x14ac:dyDescent="0.25">
      <c r="A88" s="1" t="s">
        <v>46</v>
      </c>
      <c r="B88" s="1" t="s">
        <v>85</v>
      </c>
      <c r="C88" s="1" t="s">
        <v>88</v>
      </c>
      <c r="D88" s="2" t="s">
        <v>60</v>
      </c>
      <c r="E88" s="2" t="s">
        <v>47</v>
      </c>
      <c r="F88" s="3">
        <v>3</v>
      </c>
      <c r="G88" s="3">
        <v>1</v>
      </c>
      <c r="H88" s="3">
        <v>0</v>
      </c>
      <c r="I88" s="3">
        <v>2</v>
      </c>
      <c r="J88" s="3">
        <v>0</v>
      </c>
      <c r="K88" s="3">
        <v>3</v>
      </c>
      <c r="L88" s="3">
        <v>3</v>
      </c>
      <c r="M88" s="4">
        <v>7000</v>
      </c>
      <c r="N88" s="4">
        <v>765</v>
      </c>
      <c r="O88" s="4">
        <v>382.5</v>
      </c>
      <c r="P88" s="4">
        <v>45</v>
      </c>
    </row>
    <row r="89" spans="1:16" x14ac:dyDescent="0.25">
      <c r="A89" s="1" t="s">
        <v>46</v>
      </c>
      <c r="B89" s="1" t="s">
        <v>80</v>
      </c>
      <c r="C89" s="1" t="s">
        <v>83</v>
      </c>
      <c r="D89" s="2" t="s">
        <v>60</v>
      </c>
      <c r="E89" s="2" t="s">
        <v>19</v>
      </c>
      <c r="F89" s="3">
        <v>1</v>
      </c>
      <c r="G89" s="3">
        <v>0</v>
      </c>
      <c r="H89" s="3">
        <v>0</v>
      </c>
      <c r="I89" s="3">
        <v>1</v>
      </c>
      <c r="J89" s="3">
        <v>0</v>
      </c>
      <c r="K89" s="3">
        <v>1</v>
      </c>
      <c r="L89" s="3">
        <v>19</v>
      </c>
      <c r="M89" s="4">
        <v>20900</v>
      </c>
      <c r="N89" s="4">
        <v>1881</v>
      </c>
      <c r="O89" s="4">
        <v>940.5</v>
      </c>
      <c r="P89" s="4">
        <v>0</v>
      </c>
    </row>
    <row r="90" spans="1:16" x14ac:dyDescent="0.25">
      <c r="A90" s="1" t="s">
        <v>46</v>
      </c>
      <c r="B90" s="1" t="s">
        <v>80</v>
      </c>
      <c r="C90" s="1" t="s">
        <v>83</v>
      </c>
      <c r="D90" s="2" t="s">
        <v>60</v>
      </c>
      <c r="E90" s="2" t="s">
        <v>4</v>
      </c>
      <c r="F90" s="3">
        <v>1</v>
      </c>
      <c r="G90" s="3">
        <v>0</v>
      </c>
      <c r="H90" s="3">
        <v>0</v>
      </c>
      <c r="I90" s="3">
        <v>1</v>
      </c>
      <c r="J90" s="3">
        <v>0</v>
      </c>
      <c r="K90" s="3">
        <v>1</v>
      </c>
      <c r="L90" s="3">
        <v>4</v>
      </c>
      <c r="M90" s="4">
        <v>3800</v>
      </c>
      <c r="N90" s="4">
        <v>399</v>
      </c>
      <c r="O90" s="4">
        <v>199.5</v>
      </c>
      <c r="P90" s="4">
        <v>0</v>
      </c>
    </row>
    <row r="91" spans="1:16" x14ac:dyDescent="0.25">
      <c r="A91" s="1" t="s">
        <v>46</v>
      </c>
      <c r="B91" s="1" t="s">
        <v>80</v>
      </c>
      <c r="C91" s="1" t="s">
        <v>84</v>
      </c>
      <c r="D91" s="2" t="s">
        <v>60</v>
      </c>
      <c r="E91" s="2" t="s">
        <v>15</v>
      </c>
      <c r="F91" s="3">
        <v>2</v>
      </c>
      <c r="G91" s="3">
        <v>0</v>
      </c>
      <c r="H91" s="3">
        <v>0</v>
      </c>
      <c r="I91" s="3">
        <v>2</v>
      </c>
      <c r="J91" s="3">
        <v>0</v>
      </c>
      <c r="K91" s="3">
        <v>2</v>
      </c>
      <c r="L91" s="3">
        <v>45</v>
      </c>
      <c r="M91" s="4">
        <v>30500</v>
      </c>
      <c r="N91" s="4">
        <v>1295</v>
      </c>
      <c r="O91" s="4">
        <v>647.5</v>
      </c>
      <c r="P91" s="4">
        <v>647.5</v>
      </c>
    </row>
    <row r="92" spans="1:16" x14ac:dyDescent="0.25">
      <c r="A92" s="1" t="s">
        <v>46</v>
      </c>
      <c r="B92" s="1" t="s">
        <v>80</v>
      </c>
      <c r="C92" s="1" t="s">
        <v>84</v>
      </c>
      <c r="D92" s="2" t="s">
        <v>60</v>
      </c>
      <c r="E92" s="2" t="s">
        <v>89</v>
      </c>
      <c r="F92" s="3">
        <v>2</v>
      </c>
      <c r="G92" s="3">
        <v>2</v>
      </c>
      <c r="H92" s="3">
        <v>0</v>
      </c>
      <c r="I92" s="3">
        <v>0</v>
      </c>
      <c r="J92" s="3">
        <v>0</v>
      </c>
      <c r="K92" s="3">
        <v>2</v>
      </c>
      <c r="L92" s="3">
        <v>12</v>
      </c>
      <c r="M92" s="4">
        <v>11400</v>
      </c>
      <c r="N92" s="4">
        <v>1197</v>
      </c>
      <c r="O92" s="4">
        <v>598.5</v>
      </c>
      <c r="P92" s="4">
        <v>598.5</v>
      </c>
    </row>
    <row r="93" spans="1:16" x14ac:dyDescent="0.25">
      <c r="A93" s="1" t="s">
        <v>46</v>
      </c>
      <c r="B93" s="1" t="s">
        <v>80</v>
      </c>
      <c r="C93" s="1" t="s">
        <v>84</v>
      </c>
      <c r="D93" s="2" t="s">
        <v>60</v>
      </c>
      <c r="E93" s="2" t="s">
        <v>47</v>
      </c>
      <c r="F93" s="3">
        <v>2</v>
      </c>
      <c r="G93" s="3">
        <v>0</v>
      </c>
      <c r="H93" s="3">
        <v>1</v>
      </c>
      <c r="I93" s="3">
        <v>1</v>
      </c>
      <c r="J93" s="3">
        <v>0</v>
      </c>
      <c r="K93" s="3">
        <v>2</v>
      </c>
      <c r="L93" s="3">
        <v>2</v>
      </c>
      <c r="M93" s="4">
        <v>5500</v>
      </c>
      <c r="N93" s="4">
        <v>382.5</v>
      </c>
      <c r="O93" s="4">
        <v>191.25</v>
      </c>
      <c r="P93" s="4">
        <v>191.25</v>
      </c>
    </row>
    <row r="94" spans="1:16" x14ac:dyDescent="0.25">
      <c r="A94" s="1" t="s">
        <v>46</v>
      </c>
      <c r="B94" s="1" t="s">
        <v>80</v>
      </c>
      <c r="C94" s="1" t="s">
        <v>81</v>
      </c>
      <c r="D94" s="2" t="s">
        <v>60</v>
      </c>
      <c r="E94" s="2" t="s">
        <v>15</v>
      </c>
      <c r="F94" s="3">
        <v>1</v>
      </c>
      <c r="G94" s="3">
        <v>0</v>
      </c>
      <c r="H94" s="3">
        <v>0</v>
      </c>
      <c r="I94" s="3">
        <v>1</v>
      </c>
      <c r="J94" s="3">
        <v>0</v>
      </c>
      <c r="K94" s="3">
        <v>1</v>
      </c>
      <c r="L94" s="3">
        <v>18</v>
      </c>
      <c r="M94" s="4">
        <v>12600</v>
      </c>
      <c r="N94" s="4">
        <v>441</v>
      </c>
      <c r="O94" s="4">
        <v>220.5</v>
      </c>
      <c r="P94" s="4">
        <v>220.5</v>
      </c>
    </row>
    <row r="95" spans="1:16" x14ac:dyDescent="0.25">
      <c r="A95" s="1" t="s">
        <v>46</v>
      </c>
      <c r="B95" s="1" t="s">
        <v>80</v>
      </c>
      <c r="C95" s="1" t="s">
        <v>81</v>
      </c>
      <c r="D95" s="2" t="s">
        <v>60</v>
      </c>
      <c r="E95" s="2" t="s">
        <v>19</v>
      </c>
      <c r="F95" s="3">
        <v>2</v>
      </c>
      <c r="G95" s="3">
        <v>1</v>
      </c>
      <c r="H95" s="3">
        <v>0</v>
      </c>
      <c r="I95" s="3">
        <v>1</v>
      </c>
      <c r="J95" s="3">
        <v>0</v>
      </c>
      <c r="K95" s="3">
        <v>2</v>
      </c>
      <c r="L95" s="3">
        <v>9</v>
      </c>
      <c r="M95" s="4">
        <v>10400</v>
      </c>
      <c r="N95" s="4">
        <v>816</v>
      </c>
      <c r="O95" s="4">
        <v>408</v>
      </c>
      <c r="P95" s="4">
        <v>408</v>
      </c>
    </row>
    <row r="96" spans="1:16" x14ac:dyDescent="0.25">
      <c r="A96" s="1" t="s">
        <v>46</v>
      </c>
      <c r="B96" s="1" t="s">
        <v>80</v>
      </c>
      <c r="C96" s="1" t="s">
        <v>81</v>
      </c>
      <c r="D96" s="2" t="s">
        <v>60</v>
      </c>
      <c r="E96" s="2" t="s">
        <v>4</v>
      </c>
      <c r="F96" s="3">
        <v>1</v>
      </c>
      <c r="G96" s="3">
        <v>0</v>
      </c>
      <c r="H96" s="3">
        <v>0</v>
      </c>
      <c r="I96" s="3">
        <v>1</v>
      </c>
      <c r="J96" s="3">
        <v>0</v>
      </c>
      <c r="K96" s="3">
        <v>1</v>
      </c>
      <c r="L96" s="3">
        <v>10</v>
      </c>
      <c r="M96" s="4">
        <v>10000</v>
      </c>
      <c r="N96" s="4">
        <v>1050</v>
      </c>
      <c r="O96" s="4">
        <v>525</v>
      </c>
      <c r="P96" s="4">
        <v>525</v>
      </c>
    </row>
    <row r="97" spans="1:16" x14ac:dyDescent="0.25">
      <c r="A97" s="1" t="s">
        <v>46</v>
      </c>
      <c r="B97" s="1" t="s">
        <v>80</v>
      </c>
      <c r="C97" s="1" t="s">
        <v>81</v>
      </c>
      <c r="D97" s="2" t="s">
        <v>60</v>
      </c>
      <c r="E97" s="2" t="s">
        <v>47</v>
      </c>
      <c r="F97" s="3">
        <v>2</v>
      </c>
      <c r="G97" s="3">
        <v>1</v>
      </c>
      <c r="H97" s="3">
        <v>0</v>
      </c>
      <c r="I97" s="3">
        <v>1</v>
      </c>
      <c r="J97" s="3">
        <v>0</v>
      </c>
      <c r="K97" s="3">
        <v>2</v>
      </c>
      <c r="L97" s="3">
        <v>2</v>
      </c>
      <c r="M97" s="4">
        <v>4500</v>
      </c>
      <c r="N97" s="4">
        <v>427.5</v>
      </c>
      <c r="O97" s="4">
        <v>213.75</v>
      </c>
      <c r="P97" s="4">
        <v>213.75</v>
      </c>
    </row>
    <row r="98" spans="1:16" x14ac:dyDescent="0.25">
      <c r="A98" s="1" t="s">
        <v>46</v>
      </c>
      <c r="B98" s="1" t="s">
        <v>80</v>
      </c>
      <c r="C98" s="1" t="s">
        <v>82</v>
      </c>
      <c r="D98" s="2" t="s">
        <v>60</v>
      </c>
      <c r="E98" s="2" t="s">
        <v>15</v>
      </c>
      <c r="F98" s="3">
        <v>2</v>
      </c>
      <c r="G98" s="3">
        <v>0</v>
      </c>
      <c r="H98" s="3">
        <v>0</v>
      </c>
      <c r="I98" s="3">
        <v>2</v>
      </c>
      <c r="J98" s="3">
        <v>0</v>
      </c>
      <c r="K98" s="3">
        <v>2</v>
      </c>
      <c r="L98" s="3">
        <v>60</v>
      </c>
      <c r="M98" s="4">
        <v>39000</v>
      </c>
      <c r="N98" s="4">
        <v>2047.5</v>
      </c>
      <c r="O98" s="4">
        <v>1023.75</v>
      </c>
      <c r="P98" s="4">
        <v>0</v>
      </c>
    </row>
    <row r="99" spans="1:16" x14ac:dyDescent="0.25">
      <c r="A99" s="1" t="s">
        <v>46</v>
      </c>
      <c r="B99" s="1" t="s">
        <v>80</v>
      </c>
      <c r="C99" s="1" t="s">
        <v>82</v>
      </c>
      <c r="D99" s="2" t="s">
        <v>60</v>
      </c>
      <c r="E99" s="2" t="s">
        <v>4</v>
      </c>
      <c r="F99" s="3">
        <v>5</v>
      </c>
      <c r="G99" s="3">
        <v>2</v>
      </c>
      <c r="H99" s="3">
        <v>0</v>
      </c>
      <c r="I99" s="3">
        <v>3</v>
      </c>
      <c r="J99" s="3">
        <v>0</v>
      </c>
      <c r="K99" s="3">
        <v>5</v>
      </c>
      <c r="L99" s="3">
        <v>37</v>
      </c>
      <c r="M99" s="4">
        <v>39700</v>
      </c>
      <c r="N99" s="4">
        <v>3874.5</v>
      </c>
      <c r="O99" s="4">
        <v>1937.25</v>
      </c>
      <c r="P99" s="4">
        <v>73.5</v>
      </c>
    </row>
    <row r="100" spans="1:16" x14ac:dyDescent="0.25">
      <c r="A100" s="1" t="s">
        <v>46</v>
      </c>
      <c r="B100" s="1" t="s">
        <v>80</v>
      </c>
      <c r="C100" s="1" t="s">
        <v>82</v>
      </c>
      <c r="D100" s="2" t="s">
        <v>60</v>
      </c>
      <c r="E100" s="2" t="s">
        <v>47</v>
      </c>
      <c r="F100" s="3">
        <v>3</v>
      </c>
      <c r="G100" s="3">
        <v>2</v>
      </c>
      <c r="H100" s="3">
        <v>0</v>
      </c>
      <c r="I100" s="3">
        <v>1</v>
      </c>
      <c r="J100" s="3">
        <v>0</v>
      </c>
      <c r="K100" s="3">
        <v>3</v>
      </c>
      <c r="L100" s="3">
        <v>5</v>
      </c>
      <c r="M100" s="4">
        <v>19300</v>
      </c>
      <c r="N100" s="4">
        <v>1048.5</v>
      </c>
      <c r="O100" s="4">
        <v>524.25</v>
      </c>
      <c r="P100" s="4">
        <v>389.25</v>
      </c>
    </row>
    <row r="101" spans="1:16" x14ac:dyDescent="0.25">
      <c r="A101" s="6"/>
      <c r="B101" s="6"/>
      <c r="C101" s="6"/>
      <c r="D101" s="6"/>
      <c r="E101" s="6"/>
      <c r="F101" s="9">
        <v>276</v>
      </c>
      <c r="G101" s="9">
        <v>131</v>
      </c>
      <c r="H101" s="9">
        <v>8</v>
      </c>
      <c r="I101" s="9">
        <v>137</v>
      </c>
      <c r="J101" s="9">
        <v>0</v>
      </c>
      <c r="K101" s="9">
        <v>255</v>
      </c>
      <c r="L101" s="9">
        <v>2704</v>
      </c>
      <c r="M101" s="10">
        <v>2343094</v>
      </c>
      <c r="N101" s="10">
        <v>144438.39000000001</v>
      </c>
      <c r="O101" s="10">
        <v>71034.195000000007</v>
      </c>
      <c r="P101" s="10">
        <v>15326.84</v>
      </c>
    </row>
    <row r="105" spans="1:16" x14ac:dyDescent="0.25">
      <c r="A105" s="6" t="s">
        <v>45</v>
      </c>
      <c r="B105" s="6"/>
      <c r="C105" s="6"/>
      <c r="D105" s="6"/>
      <c r="E105" s="6"/>
      <c r="F105" s="7"/>
      <c r="G105" s="8" t="s">
        <v>43</v>
      </c>
      <c r="H105" s="9"/>
      <c r="I105" s="9"/>
      <c r="J105" s="9"/>
      <c r="K105" s="9"/>
      <c r="L105" s="9"/>
      <c r="M105" s="10"/>
      <c r="N105" s="10"/>
      <c r="O105" s="10"/>
    </row>
    <row r="106" spans="1:16" x14ac:dyDescent="0.25">
      <c r="A106" s="6" t="s">
        <v>29</v>
      </c>
      <c r="B106" s="6"/>
      <c r="C106" s="6"/>
      <c r="D106" s="6"/>
      <c r="E106" s="6"/>
      <c r="F106" s="11"/>
      <c r="G106" s="8" t="s">
        <v>44</v>
      </c>
      <c r="H106" s="9"/>
      <c r="I106" s="9"/>
      <c r="J106" s="9"/>
      <c r="K106" s="9"/>
      <c r="L106" s="9"/>
      <c r="M106" s="10"/>
      <c r="N106" s="10"/>
      <c r="O106" s="10"/>
    </row>
    <row r="107" spans="1:16" ht="38.25" x14ac:dyDescent="0.25">
      <c r="A107" s="23" t="s">
        <v>11</v>
      </c>
      <c r="B107" s="23" t="s">
        <v>9</v>
      </c>
      <c r="C107" s="23" t="s">
        <v>10</v>
      </c>
      <c r="D107" s="13" t="s">
        <v>5</v>
      </c>
      <c r="E107" s="13" t="s">
        <v>27</v>
      </c>
      <c r="F107" s="13" t="s">
        <v>12</v>
      </c>
      <c r="G107" s="13" t="s">
        <v>31</v>
      </c>
      <c r="H107" s="13" t="s">
        <v>32</v>
      </c>
      <c r="I107" s="13" t="s">
        <v>33</v>
      </c>
      <c r="J107" s="13" t="s">
        <v>34</v>
      </c>
      <c r="K107" s="13" t="s">
        <v>21</v>
      </c>
      <c r="L107" s="13" t="s">
        <v>22</v>
      </c>
      <c r="M107" s="13" t="s">
        <v>23</v>
      </c>
      <c r="N107" s="13" t="s">
        <v>3</v>
      </c>
      <c r="O107" s="13" t="s">
        <v>24</v>
      </c>
    </row>
    <row r="108" spans="1:16" x14ac:dyDescent="0.25">
      <c r="A108" s="1" t="s">
        <v>46</v>
      </c>
      <c r="B108" s="1" t="s">
        <v>20</v>
      </c>
      <c r="C108" s="1" t="s">
        <v>16</v>
      </c>
      <c r="D108" s="1" t="s">
        <v>26</v>
      </c>
      <c r="E108" s="18">
        <v>6</v>
      </c>
      <c r="F108" s="18">
        <v>6</v>
      </c>
      <c r="G108" s="18">
        <v>0</v>
      </c>
      <c r="H108" s="18">
        <v>0</v>
      </c>
      <c r="I108" s="18">
        <v>0</v>
      </c>
      <c r="J108" s="18">
        <v>2</v>
      </c>
      <c r="K108" s="18">
        <v>6</v>
      </c>
      <c r="L108" s="4">
        <v>24094</v>
      </c>
      <c r="M108" s="4">
        <v>361.41</v>
      </c>
      <c r="N108" s="4">
        <v>80.52</v>
      </c>
      <c r="O108" s="20">
        <v>280.89000000000004</v>
      </c>
    </row>
    <row r="109" spans="1:16" x14ac:dyDescent="0.25">
      <c r="A109" s="1" t="s">
        <v>46</v>
      </c>
      <c r="B109" s="1" t="s">
        <v>20</v>
      </c>
      <c r="C109" s="1" t="s">
        <v>16</v>
      </c>
      <c r="D109" s="1" t="s">
        <v>48</v>
      </c>
      <c r="E109" s="18">
        <v>2</v>
      </c>
      <c r="F109" s="18">
        <v>2</v>
      </c>
      <c r="G109" s="18">
        <v>0</v>
      </c>
      <c r="H109" s="18">
        <v>0</v>
      </c>
      <c r="I109" s="18">
        <v>0</v>
      </c>
      <c r="J109" s="18">
        <v>1</v>
      </c>
      <c r="K109" s="18">
        <v>6</v>
      </c>
      <c r="L109" s="4">
        <v>7260.3</v>
      </c>
      <c r="M109" s="4">
        <v>363.02</v>
      </c>
      <c r="N109" s="4">
        <v>181.5</v>
      </c>
      <c r="O109" s="20">
        <v>181.51999999999998</v>
      </c>
    </row>
    <row r="110" spans="1:16" x14ac:dyDescent="0.25">
      <c r="A110" s="1" t="s">
        <v>46</v>
      </c>
      <c r="B110" s="1" t="s">
        <v>57</v>
      </c>
      <c r="C110" s="1" t="s">
        <v>58</v>
      </c>
      <c r="D110" s="1" t="s">
        <v>55</v>
      </c>
      <c r="E110" s="18">
        <v>21</v>
      </c>
      <c r="F110" s="18">
        <v>21</v>
      </c>
      <c r="G110" s="18">
        <v>0</v>
      </c>
      <c r="H110" s="18">
        <v>0</v>
      </c>
      <c r="I110" s="18">
        <v>0</v>
      </c>
      <c r="J110" s="18">
        <v>21</v>
      </c>
      <c r="K110" s="18">
        <v>21</v>
      </c>
      <c r="L110" s="4">
        <v>52500</v>
      </c>
      <c r="M110" s="4">
        <v>656.25</v>
      </c>
      <c r="N110" s="4">
        <v>656.25</v>
      </c>
      <c r="O110" s="20">
        <v>0</v>
      </c>
    </row>
    <row r="111" spans="1:16" x14ac:dyDescent="0.25">
      <c r="A111" s="1" t="s">
        <v>46</v>
      </c>
      <c r="B111" s="1" t="s">
        <v>57</v>
      </c>
      <c r="C111" s="1" t="s">
        <v>58</v>
      </c>
      <c r="D111" s="1" t="s">
        <v>56</v>
      </c>
      <c r="E111" s="18">
        <v>1</v>
      </c>
      <c r="F111" s="18">
        <v>1</v>
      </c>
      <c r="G111" s="18">
        <v>0</v>
      </c>
      <c r="H111" s="18">
        <v>0</v>
      </c>
      <c r="I111" s="18">
        <v>0</v>
      </c>
      <c r="J111" s="18">
        <v>1</v>
      </c>
      <c r="K111" s="18">
        <v>1</v>
      </c>
      <c r="L111" s="4">
        <v>4000</v>
      </c>
      <c r="M111" s="4">
        <v>162.5</v>
      </c>
      <c r="N111" s="4">
        <v>162.5</v>
      </c>
      <c r="O111" s="20">
        <v>0</v>
      </c>
    </row>
    <row r="112" spans="1:16" x14ac:dyDescent="0.25">
      <c r="A112" s="1" t="s">
        <v>46</v>
      </c>
      <c r="B112" s="1" t="s">
        <v>57</v>
      </c>
      <c r="C112" s="1" t="s">
        <v>59</v>
      </c>
      <c r="D112" s="1" t="s">
        <v>55</v>
      </c>
      <c r="E112" s="18">
        <v>9</v>
      </c>
      <c r="F112" s="18">
        <v>9</v>
      </c>
      <c r="G112" s="18">
        <v>0</v>
      </c>
      <c r="H112" s="18">
        <v>0</v>
      </c>
      <c r="I112" s="18">
        <v>0</v>
      </c>
      <c r="J112" s="18">
        <v>9</v>
      </c>
      <c r="K112" s="18">
        <v>9</v>
      </c>
      <c r="L112" s="4">
        <v>22500</v>
      </c>
      <c r="M112" s="4">
        <v>281.25</v>
      </c>
      <c r="N112" s="4">
        <v>281.25</v>
      </c>
      <c r="O112" s="20">
        <v>0</v>
      </c>
    </row>
    <row r="113" spans="1:15" x14ac:dyDescent="0.25">
      <c r="A113" s="1" t="s">
        <v>46</v>
      </c>
      <c r="B113" s="1" t="s">
        <v>66</v>
      </c>
      <c r="C113" s="1" t="s">
        <v>67</v>
      </c>
      <c r="D113" s="1" t="s">
        <v>55</v>
      </c>
      <c r="E113" s="18">
        <v>2</v>
      </c>
      <c r="F113" s="18">
        <v>2</v>
      </c>
      <c r="G113" s="18">
        <v>0</v>
      </c>
      <c r="H113" s="18">
        <v>0</v>
      </c>
      <c r="I113" s="18">
        <v>0</v>
      </c>
      <c r="J113" s="18">
        <v>1</v>
      </c>
      <c r="K113" s="18">
        <v>2</v>
      </c>
      <c r="L113" s="4">
        <v>57000</v>
      </c>
      <c r="M113" s="4">
        <v>452.5</v>
      </c>
      <c r="N113" s="4">
        <v>452.5</v>
      </c>
      <c r="O113" s="20">
        <v>0</v>
      </c>
    </row>
    <row r="114" spans="1:15" x14ac:dyDescent="0.25">
      <c r="A114" s="1" t="s">
        <v>46</v>
      </c>
      <c r="B114" s="1" t="s">
        <v>66</v>
      </c>
      <c r="C114" s="1" t="s">
        <v>67</v>
      </c>
      <c r="D114" s="1" t="s">
        <v>26</v>
      </c>
      <c r="E114" s="18">
        <v>2</v>
      </c>
      <c r="F114" s="18">
        <v>0</v>
      </c>
      <c r="G114" s="18">
        <v>0</v>
      </c>
      <c r="H114" s="18">
        <v>2</v>
      </c>
      <c r="I114" s="18">
        <v>0</v>
      </c>
      <c r="J114" s="18">
        <v>2</v>
      </c>
      <c r="K114" s="18">
        <v>2</v>
      </c>
      <c r="L114" s="4">
        <v>16310.37</v>
      </c>
      <c r="M114" s="4">
        <v>696.04</v>
      </c>
      <c r="N114" s="4">
        <v>0</v>
      </c>
      <c r="O114" s="20">
        <v>696.04</v>
      </c>
    </row>
    <row r="115" spans="1:15" x14ac:dyDescent="0.25">
      <c r="A115" s="1" t="s">
        <v>46</v>
      </c>
      <c r="B115" s="1" t="s">
        <v>66</v>
      </c>
      <c r="C115" s="1" t="s">
        <v>67</v>
      </c>
      <c r="D115" s="1" t="s">
        <v>71</v>
      </c>
      <c r="E115" s="18">
        <v>1</v>
      </c>
      <c r="F115" s="18">
        <v>0</v>
      </c>
      <c r="G115" s="18">
        <v>0</v>
      </c>
      <c r="H115" s="18">
        <v>1</v>
      </c>
      <c r="I115" s="18">
        <v>0</v>
      </c>
      <c r="J115" s="18">
        <v>1</v>
      </c>
      <c r="K115" s="18">
        <v>1</v>
      </c>
      <c r="L115" s="4">
        <v>9000</v>
      </c>
      <c r="M115" s="4">
        <v>540</v>
      </c>
      <c r="N115" s="4">
        <v>0</v>
      </c>
      <c r="O115" s="20">
        <v>540</v>
      </c>
    </row>
    <row r="116" spans="1:15" x14ac:dyDescent="0.25">
      <c r="A116" s="1" t="s">
        <v>46</v>
      </c>
      <c r="B116" s="1" t="s">
        <v>66</v>
      </c>
      <c r="C116" s="1" t="s">
        <v>69</v>
      </c>
      <c r="D116" s="1" t="s">
        <v>56</v>
      </c>
      <c r="E116" s="18">
        <v>1</v>
      </c>
      <c r="F116" s="18">
        <v>0</v>
      </c>
      <c r="G116" s="18">
        <v>0</v>
      </c>
      <c r="H116" s="18">
        <v>1</v>
      </c>
      <c r="I116" s="18">
        <v>0</v>
      </c>
      <c r="J116" s="18">
        <v>1</v>
      </c>
      <c r="K116" s="18">
        <v>1</v>
      </c>
      <c r="L116" s="4">
        <v>13500</v>
      </c>
      <c r="M116" s="4">
        <v>108</v>
      </c>
      <c r="N116" s="4">
        <v>0</v>
      </c>
      <c r="O116" s="20">
        <v>108</v>
      </c>
    </row>
    <row r="117" spans="1:15" x14ac:dyDescent="0.25">
      <c r="A117" s="1" t="s">
        <v>46</v>
      </c>
      <c r="B117" s="1" t="s">
        <v>73</v>
      </c>
      <c r="C117" s="1" t="s">
        <v>74</v>
      </c>
      <c r="D117" s="1" t="s">
        <v>55</v>
      </c>
      <c r="E117" s="18">
        <v>8</v>
      </c>
      <c r="F117" s="18">
        <v>8</v>
      </c>
      <c r="G117" s="18">
        <v>0</v>
      </c>
      <c r="H117" s="18">
        <v>0</v>
      </c>
      <c r="I117" s="18">
        <v>0</v>
      </c>
      <c r="J117" s="18">
        <v>8</v>
      </c>
      <c r="K117" s="18">
        <v>8</v>
      </c>
      <c r="L117" s="4">
        <v>33267</v>
      </c>
      <c r="M117" s="4">
        <v>349.5</v>
      </c>
      <c r="N117" s="4">
        <v>349.5</v>
      </c>
      <c r="O117" s="20">
        <v>0</v>
      </c>
    </row>
    <row r="118" spans="1:15" x14ac:dyDescent="0.25">
      <c r="A118" s="1" t="s">
        <v>46</v>
      </c>
      <c r="B118" s="1" t="s">
        <v>73</v>
      </c>
      <c r="C118" s="1" t="s">
        <v>74</v>
      </c>
      <c r="D118" s="1" t="s">
        <v>56</v>
      </c>
      <c r="E118" s="18">
        <v>3</v>
      </c>
      <c r="F118" s="18">
        <v>1</v>
      </c>
      <c r="G118" s="18">
        <v>1</v>
      </c>
      <c r="H118" s="18">
        <v>1</v>
      </c>
      <c r="I118" s="18">
        <v>0</v>
      </c>
      <c r="J118" s="18">
        <v>3</v>
      </c>
      <c r="K118" s="18">
        <v>3</v>
      </c>
      <c r="L118" s="4">
        <v>5018.45</v>
      </c>
      <c r="M118" s="4">
        <v>37.53</v>
      </c>
      <c r="N118" s="4">
        <v>37.53</v>
      </c>
      <c r="O118" s="20">
        <v>0</v>
      </c>
    </row>
    <row r="119" spans="1:15" x14ac:dyDescent="0.25">
      <c r="A119" s="1" t="s">
        <v>46</v>
      </c>
      <c r="B119" s="1" t="s">
        <v>73</v>
      </c>
      <c r="C119" s="1" t="s">
        <v>74</v>
      </c>
      <c r="D119" s="1" t="s">
        <v>75</v>
      </c>
      <c r="E119" s="18">
        <v>8</v>
      </c>
      <c r="F119" s="18">
        <v>2</v>
      </c>
      <c r="G119" s="18">
        <v>3</v>
      </c>
      <c r="H119" s="18">
        <v>3</v>
      </c>
      <c r="I119" s="18">
        <v>0</v>
      </c>
      <c r="J119" s="18">
        <v>5</v>
      </c>
      <c r="K119" s="18">
        <v>8</v>
      </c>
      <c r="L119" s="4">
        <v>174781.02</v>
      </c>
      <c r="M119" s="4">
        <v>1458.91</v>
      </c>
      <c r="N119" s="4">
        <v>1271.4100000000001</v>
      </c>
      <c r="O119" s="20">
        <v>187.5</v>
      </c>
    </row>
    <row r="120" spans="1:15" x14ac:dyDescent="0.25">
      <c r="A120" s="1" t="s">
        <v>46</v>
      </c>
      <c r="B120" s="1" t="s">
        <v>77</v>
      </c>
      <c r="C120" s="1" t="s">
        <v>78</v>
      </c>
      <c r="D120" s="1" t="s">
        <v>56</v>
      </c>
      <c r="E120" s="18">
        <v>6</v>
      </c>
      <c r="F120" s="18">
        <v>0</v>
      </c>
      <c r="G120" s="18">
        <v>2</v>
      </c>
      <c r="H120" s="18">
        <v>0</v>
      </c>
      <c r="I120" s="18">
        <v>4</v>
      </c>
      <c r="J120" s="18">
        <v>3</v>
      </c>
      <c r="K120" s="18">
        <v>6</v>
      </c>
      <c r="L120" s="4">
        <v>86840</v>
      </c>
      <c r="M120" s="4">
        <v>859.72</v>
      </c>
      <c r="N120" s="4">
        <v>0</v>
      </c>
      <c r="O120" s="20">
        <v>859.72</v>
      </c>
    </row>
    <row r="121" spans="1:15" x14ac:dyDescent="0.25">
      <c r="A121" s="1" t="s">
        <v>46</v>
      </c>
      <c r="B121" s="1" t="s">
        <v>77</v>
      </c>
      <c r="C121" s="1" t="s">
        <v>78</v>
      </c>
      <c r="D121" s="1" t="s">
        <v>26</v>
      </c>
      <c r="E121" s="18">
        <v>1</v>
      </c>
      <c r="F121" s="18">
        <v>0</v>
      </c>
      <c r="G121" s="18">
        <v>0</v>
      </c>
      <c r="H121" s="18">
        <v>1</v>
      </c>
      <c r="I121" s="18">
        <v>0</v>
      </c>
      <c r="J121" s="18">
        <v>1</v>
      </c>
      <c r="K121" s="18">
        <v>1</v>
      </c>
      <c r="L121" s="4">
        <v>5144.33</v>
      </c>
      <c r="M121" s="4">
        <v>77.16</v>
      </c>
      <c r="N121" s="4">
        <v>0</v>
      </c>
      <c r="O121" s="20">
        <v>77.16</v>
      </c>
    </row>
    <row r="122" spans="1:15" x14ac:dyDescent="0.25">
      <c r="A122" s="1" t="s">
        <v>46</v>
      </c>
      <c r="B122" s="1" t="s">
        <v>77</v>
      </c>
      <c r="C122" s="1" t="s">
        <v>78</v>
      </c>
      <c r="D122" s="1" t="s">
        <v>76</v>
      </c>
      <c r="E122" s="18">
        <v>1</v>
      </c>
      <c r="F122" s="18">
        <v>0</v>
      </c>
      <c r="G122" s="18">
        <v>0</v>
      </c>
      <c r="H122" s="18">
        <v>1</v>
      </c>
      <c r="I122" s="18">
        <v>0</v>
      </c>
      <c r="J122" s="18">
        <v>1</v>
      </c>
      <c r="K122" s="18">
        <v>1</v>
      </c>
      <c r="L122" s="4">
        <v>12250</v>
      </c>
      <c r="M122" s="4">
        <v>428.75</v>
      </c>
      <c r="N122" s="4">
        <v>0</v>
      </c>
      <c r="O122" s="20">
        <v>428.75</v>
      </c>
    </row>
    <row r="123" spans="1:15" x14ac:dyDescent="0.25">
      <c r="A123" s="1" t="s">
        <v>46</v>
      </c>
      <c r="B123" s="1" t="s">
        <v>77</v>
      </c>
      <c r="C123" s="1" t="s">
        <v>78</v>
      </c>
      <c r="D123" s="1" t="s">
        <v>71</v>
      </c>
      <c r="E123" s="18">
        <v>9</v>
      </c>
      <c r="F123" s="18">
        <v>0</v>
      </c>
      <c r="G123" s="18">
        <v>0</v>
      </c>
      <c r="H123" s="18">
        <v>9</v>
      </c>
      <c r="I123" s="18">
        <v>0</v>
      </c>
      <c r="J123" s="18">
        <v>9</v>
      </c>
      <c r="K123" s="18">
        <v>9</v>
      </c>
      <c r="L123" s="4">
        <v>41473.06</v>
      </c>
      <c r="M123" s="4">
        <v>829.46</v>
      </c>
      <c r="N123" s="4">
        <v>0</v>
      </c>
      <c r="O123" s="20">
        <v>829.46</v>
      </c>
    </row>
    <row r="124" spans="1:15" x14ac:dyDescent="0.25">
      <c r="A124" s="1" t="s">
        <v>46</v>
      </c>
      <c r="B124" s="1" t="s">
        <v>63</v>
      </c>
      <c r="C124" s="1" t="s">
        <v>65</v>
      </c>
      <c r="D124" s="1" t="s">
        <v>56</v>
      </c>
      <c r="E124" s="18">
        <v>3</v>
      </c>
      <c r="F124" s="18">
        <v>1</v>
      </c>
      <c r="G124" s="18">
        <v>0</v>
      </c>
      <c r="H124" s="18">
        <v>0</v>
      </c>
      <c r="I124" s="18">
        <v>2</v>
      </c>
      <c r="J124" s="18">
        <v>3</v>
      </c>
      <c r="K124" s="18">
        <v>3</v>
      </c>
      <c r="L124" s="4">
        <v>37306</v>
      </c>
      <c r="M124" s="4">
        <v>380.95000000000005</v>
      </c>
      <c r="N124" s="4">
        <v>380.95000000000005</v>
      </c>
      <c r="O124" s="20">
        <v>0</v>
      </c>
    </row>
    <row r="125" spans="1:15" x14ac:dyDescent="0.25">
      <c r="A125" s="1" t="s">
        <v>46</v>
      </c>
      <c r="B125" s="1" t="s">
        <v>63</v>
      </c>
      <c r="C125" s="1" t="s">
        <v>65</v>
      </c>
      <c r="D125" s="1" t="s">
        <v>26</v>
      </c>
      <c r="E125" s="18">
        <v>1</v>
      </c>
      <c r="F125" s="18">
        <v>0</v>
      </c>
      <c r="G125" s="18">
        <v>0</v>
      </c>
      <c r="H125" s="18">
        <v>1</v>
      </c>
      <c r="I125" s="18">
        <v>0</v>
      </c>
      <c r="J125" s="18">
        <v>1</v>
      </c>
      <c r="K125" s="18">
        <v>1</v>
      </c>
      <c r="L125" s="4">
        <v>4850</v>
      </c>
      <c r="M125" s="4">
        <v>72.75</v>
      </c>
      <c r="N125" s="4">
        <v>0</v>
      </c>
      <c r="O125" s="20">
        <v>72.75</v>
      </c>
    </row>
    <row r="126" spans="1:15" x14ac:dyDescent="0.25">
      <c r="A126" s="1" t="s">
        <v>46</v>
      </c>
      <c r="B126" s="1" t="s">
        <v>63</v>
      </c>
      <c r="C126" s="1" t="s">
        <v>64</v>
      </c>
      <c r="D126" s="1" t="s">
        <v>56</v>
      </c>
      <c r="E126" s="18">
        <v>1</v>
      </c>
      <c r="F126" s="18">
        <v>0</v>
      </c>
      <c r="G126" s="18">
        <v>0</v>
      </c>
      <c r="H126" s="18">
        <v>0</v>
      </c>
      <c r="I126" s="18">
        <v>1</v>
      </c>
      <c r="J126" s="18">
        <v>1</v>
      </c>
      <c r="K126" s="18">
        <v>1</v>
      </c>
      <c r="L126" s="4">
        <v>509.99</v>
      </c>
      <c r="M126" s="4">
        <v>4.08</v>
      </c>
      <c r="N126" s="4">
        <v>4.08</v>
      </c>
      <c r="O126" s="20">
        <v>0</v>
      </c>
    </row>
    <row r="127" spans="1:15" x14ac:dyDescent="0.25">
      <c r="A127" s="1" t="s">
        <v>46</v>
      </c>
      <c r="B127" s="1" t="s">
        <v>85</v>
      </c>
      <c r="C127" s="1" t="s">
        <v>86</v>
      </c>
      <c r="D127" s="1" t="s">
        <v>55</v>
      </c>
      <c r="E127" s="18">
        <v>30</v>
      </c>
      <c r="F127" s="18">
        <v>30</v>
      </c>
      <c r="G127" s="18">
        <v>0</v>
      </c>
      <c r="H127" s="18">
        <v>0</v>
      </c>
      <c r="I127" s="18">
        <v>0</v>
      </c>
      <c r="J127" s="18">
        <v>30</v>
      </c>
      <c r="K127" s="18">
        <v>30</v>
      </c>
      <c r="L127" s="4">
        <v>75000</v>
      </c>
      <c r="M127" s="4">
        <v>937.5</v>
      </c>
      <c r="N127" s="4">
        <v>937.5</v>
      </c>
      <c r="O127" s="20">
        <v>0</v>
      </c>
    </row>
    <row r="128" spans="1:15" x14ac:dyDescent="0.25">
      <c r="A128" s="1" t="s">
        <v>46</v>
      </c>
      <c r="B128" s="1" t="s">
        <v>80</v>
      </c>
      <c r="C128" s="1" t="s">
        <v>83</v>
      </c>
      <c r="D128" s="1" t="s">
        <v>71</v>
      </c>
      <c r="E128" s="18">
        <v>1</v>
      </c>
      <c r="F128" s="18">
        <v>0</v>
      </c>
      <c r="G128" s="18">
        <v>0</v>
      </c>
      <c r="H128" s="18">
        <v>1</v>
      </c>
      <c r="I128" s="18">
        <v>0</v>
      </c>
      <c r="J128" s="18">
        <v>1</v>
      </c>
      <c r="K128" s="18">
        <v>1</v>
      </c>
      <c r="L128" s="4">
        <v>5000</v>
      </c>
      <c r="M128" s="4">
        <v>100</v>
      </c>
      <c r="N128" s="4">
        <v>0</v>
      </c>
      <c r="O128" s="20">
        <v>100</v>
      </c>
    </row>
    <row r="129" spans="1:15" x14ac:dyDescent="0.25">
      <c r="A129" s="1" t="s">
        <v>46</v>
      </c>
      <c r="B129" s="1" t="s">
        <v>80</v>
      </c>
      <c r="C129" s="1" t="s">
        <v>84</v>
      </c>
      <c r="D129" s="1" t="s">
        <v>71</v>
      </c>
      <c r="E129" s="18">
        <v>8</v>
      </c>
      <c r="F129" s="18">
        <v>0</v>
      </c>
      <c r="G129" s="18">
        <v>0</v>
      </c>
      <c r="H129" s="18">
        <v>8</v>
      </c>
      <c r="I129" s="18">
        <v>0</v>
      </c>
      <c r="J129" s="18">
        <v>8</v>
      </c>
      <c r="K129" s="18">
        <v>8</v>
      </c>
      <c r="L129" s="4">
        <v>48000</v>
      </c>
      <c r="M129" s="4">
        <v>1110</v>
      </c>
      <c r="N129" s="4">
        <v>0</v>
      </c>
      <c r="O129" s="20">
        <v>1110</v>
      </c>
    </row>
    <row r="130" spans="1:15" x14ac:dyDescent="0.25">
      <c r="A130" s="1" t="s">
        <v>46</v>
      </c>
      <c r="B130" s="1" t="s">
        <v>80</v>
      </c>
      <c r="C130" s="1" t="s">
        <v>81</v>
      </c>
      <c r="D130" s="1" t="s">
        <v>71</v>
      </c>
      <c r="E130" s="18">
        <v>2</v>
      </c>
      <c r="F130" s="18">
        <v>0</v>
      </c>
      <c r="G130" s="18">
        <v>0</v>
      </c>
      <c r="H130" s="18">
        <v>2</v>
      </c>
      <c r="I130" s="18">
        <v>0</v>
      </c>
      <c r="J130" s="18">
        <v>2</v>
      </c>
      <c r="K130" s="18">
        <v>2</v>
      </c>
      <c r="L130" s="4">
        <v>18000</v>
      </c>
      <c r="M130" s="4">
        <v>360</v>
      </c>
      <c r="N130" s="4">
        <v>0</v>
      </c>
      <c r="O130" s="20">
        <v>360</v>
      </c>
    </row>
    <row r="131" spans="1:15" x14ac:dyDescent="0.25">
      <c r="A131" s="1" t="s">
        <v>46</v>
      </c>
      <c r="B131" s="1" t="s">
        <v>80</v>
      </c>
      <c r="C131" s="1" t="s">
        <v>82</v>
      </c>
      <c r="D131" s="1" t="s">
        <v>55</v>
      </c>
      <c r="E131" s="18">
        <v>1</v>
      </c>
      <c r="F131" s="18">
        <v>0</v>
      </c>
      <c r="G131" s="18">
        <v>1</v>
      </c>
      <c r="H131" s="18">
        <v>0</v>
      </c>
      <c r="I131" s="18">
        <v>0</v>
      </c>
      <c r="J131" s="18">
        <v>1</v>
      </c>
      <c r="K131" s="18">
        <v>1</v>
      </c>
      <c r="L131" s="4">
        <v>5300</v>
      </c>
      <c r="M131" s="4">
        <v>52.25</v>
      </c>
      <c r="N131" s="4">
        <v>52.25</v>
      </c>
      <c r="O131" s="20">
        <v>0</v>
      </c>
    </row>
    <row r="132" spans="1:15" x14ac:dyDescent="0.25">
      <c r="A132" s="1" t="s">
        <v>46</v>
      </c>
      <c r="B132" s="1" t="s">
        <v>80</v>
      </c>
      <c r="C132" s="1" t="s">
        <v>82</v>
      </c>
      <c r="D132" s="1" t="s">
        <v>56</v>
      </c>
      <c r="E132" s="18">
        <v>1</v>
      </c>
      <c r="F132" s="18">
        <v>0</v>
      </c>
      <c r="G132" s="18">
        <v>0</v>
      </c>
      <c r="H132" s="18">
        <v>1</v>
      </c>
      <c r="I132" s="18">
        <v>0</v>
      </c>
      <c r="J132" s="18">
        <v>1</v>
      </c>
      <c r="K132" s="18">
        <v>1</v>
      </c>
      <c r="L132" s="4">
        <v>24075</v>
      </c>
      <c r="M132" s="4">
        <v>777.38</v>
      </c>
      <c r="N132" s="4">
        <v>0</v>
      </c>
      <c r="O132" s="20">
        <v>777.38</v>
      </c>
    </row>
    <row r="133" spans="1:15" x14ac:dyDescent="0.25">
      <c r="A133" s="1" t="s">
        <v>46</v>
      </c>
      <c r="B133" s="1" t="s">
        <v>80</v>
      </c>
      <c r="C133" s="1" t="s">
        <v>82</v>
      </c>
      <c r="D133" s="1" t="s">
        <v>71</v>
      </c>
      <c r="E133" s="18">
        <v>1</v>
      </c>
      <c r="F133" s="18">
        <v>0</v>
      </c>
      <c r="G133" s="18">
        <v>0</v>
      </c>
      <c r="H133" s="18">
        <v>1</v>
      </c>
      <c r="I133" s="18">
        <v>0</v>
      </c>
      <c r="J133" s="18">
        <v>1</v>
      </c>
      <c r="K133" s="18">
        <v>1</v>
      </c>
      <c r="L133" s="4">
        <v>10000</v>
      </c>
      <c r="M133" s="4">
        <v>200</v>
      </c>
      <c r="N133" s="4">
        <v>0</v>
      </c>
      <c r="O133" s="20">
        <v>200</v>
      </c>
    </row>
    <row r="134" spans="1:15" x14ac:dyDescent="0.25">
      <c r="A134" s="6"/>
      <c r="B134" s="6"/>
      <c r="C134" s="6"/>
      <c r="D134" s="6"/>
      <c r="E134" s="24">
        <v>130</v>
      </c>
      <c r="F134" s="24">
        <v>83</v>
      </c>
      <c r="G134" s="24">
        <v>7</v>
      </c>
      <c r="H134" s="24">
        <v>33</v>
      </c>
      <c r="I134" s="24">
        <v>7</v>
      </c>
      <c r="J134" s="24">
        <v>118</v>
      </c>
      <c r="K134" s="24">
        <v>134</v>
      </c>
      <c r="L134" s="22">
        <v>792979.52</v>
      </c>
      <c r="M134" s="22">
        <v>11656.91</v>
      </c>
      <c r="N134" s="22">
        <v>4847.74</v>
      </c>
      <c r="O134" s="22">
        <v>6809.17</v>
      </c>
    </row>
  </sheetData>
  <dataValidations count="19">
    <dataValidation type="decimal" allowBlank="1" showErrorMessage="1" sqref="F8:J8 K110:K112">
      <formula1>0</formula1>
      <formula2>500</formula2>
    </dataValidation>
    <dataValidation type="decimal" allowBlank="1" showErrorMessage="1" sqref="K8">
      <formula1>0</formula1>
      <formula2>10000</formula2>
    </dataValidation>
    <dataValidation type="decimal" allowBlank="1" showErrorMessage="1" sqref="L8:M8 O8 P51:P52 M50:P50 P48:P49 M48:N49 M51:N52 M53:P53 P54:P60 M58:N60 M88:N88 P88 M78:N80 M82:N84 N81:P81 P78:P80 P82:P84 L110:N112">
      <formula1>0</formula1>
      <formula2>100000000</formula2>
    </dataValidation>
    <dataValidation type="whole" allowBlank="1" showInputMessage="1" showErrorMessage="1" sqref="F7:J7 F9:J22 K109 K113:K116 J127 K120:K126 K128:K133">
      <formula1>0</formula1>
      <formula2>500</formula2>
    </dataValidation>
    <dataValidation type="decimal" allowBlank="1" showInputMessage="1" showErrorMessage="1" sqref="K7 K9:K22">
      <formula1>0</formula1>
      <formula2>10000</formula2>
    </dataValidation>
    <dataValidation type="decimal" allowBlank="1" showInputMessage="1" showErrorMessage="1" sqref="L7:M7 O7 L9:M22 O9:O22 M46:N47 P46:P47 M54:N57 M66:N73 P66:P73 M74:P74 M85:N87 P85:P87 M89:N100 P89:P100 M81 L109:N109 L113:N126 K127:N127 L128:N133">
      <formula1>0</formula1>
      <formula2>100000000</formula2>
    </dataValidation>
    <dataValidation type="whole" allowBlank="1" showInputMessage="1" showErrorMessage="1" sqref="G74:K74">
      <formula1>0</formula1>
      <formula2>1000</formula2>
    </dataValidation>
    <dataValidation type="whole" allowBlank="1" showInputMessage="1" showErrorMessage="1" sqref="L74">
      <formula1>0</formula1>
      <formula2>1000000</formula2>
    </dataValidation>
    <dataValidation type="decimal" allowBlank="1" showErrorMessage="1" sqref="G50:K50 G53:K53 G81:K81">
      <formula1>0</formula1>
      <formula2>1000</formula2>
    </dataValidation>
    <dataValidation type="decimal" allowBlank="1" showErrorMessage="1" sqref="G48:K49 G51:K52 G58:K60 G88:K88 G78:K80 G82:K84">
      <formula1>0</formula1>
      <formula2>5000</formula2>
    </dataValidation>
    <dataValidation type="decimal" allowBlank="1" showErrorMessage="1" sqref="L48:L49 L51:L52 L58:L60 L88 L78:L80 L82:L84">
      <formula1>0</formula1>
      <formula2>5000000</formula2>
    </dataValidation>
    <dataValidation type="decimal" allowBlank="1" showErrorMessage="1" sqref="L50 O48:O49 O51:O52 L53 O54:O60 O88 O78:O80 O82:O84 L81">
      <formula1>0</formula1>
      <formula2>1000000</formula2>
    </dataValidation>
    <dataValidation type="whole" allowBlank="1" showInputMessage="1" showErrorMessage="1" sqref="G46:K47 G54:K57 G66:K73 G85:K87 G89:K100">
      <formula1>0</formula1>
      <formula2>5000</formula2>
    </dataValidation>
    <dataValidation type="decimal" allowBlank="1" showInputMessage="1" showErrorMessage="1" sqref="O46:O47 O66:O73 O85:O87 O89:O100">
      <formula1>0</formula1>
      <formula2>1000000</formula2>
    </dataValidation>
    <dataValidation type="whole" allowBlank="1" showInputMessage="1" showErrorMessage="1" sqref="L46:L47 L54:L57 L66:L73 L85:L87 L89:L100">
      <formula1>0</formula1>
      <formula2>5000000</formula2>
    </dataValidation>
    <dataValidation type="whole" allowBlank="1" showInputMessage="1" showErrorMessage="1" errorTitle="Sólo numero enteros" error="Sólo números enteros" sqref="F117:J119">
      <formula1>0</formula1>
      <formula2>999</formula2>
    </dataValidation>
    <dataValidation type="whole" allowBlank="1" showInputMessage="1" showErrorMessage="1" sqref="K117:K119">
      <formula1>0</formula1>
      <formula2>999</formula2>
    </dataValidation>
    <dataValidation type="decimal" allowBlank="1" showInputMessage="1" showErrorMessage="1" prompt="Sólo numero enteros - Sólo números enteros" sqref="E110:J112 E127">
      <formula1>0</formula1>
      <formula2>100</formula2>
    </dataValidation>
    <dataValidation type="whole" allowBlank="1" showInputMessage="1" showErrorMessage="1" errorTitle="Sólo numero enteros" error="Sólo números enteros" sqref="E109:J109 E113:J116 E117:E126 F120:J127 E128:J133">
      <formula1>0</formula1>
      <formula2>100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zoomScale="80" zoomScaleNormal="80" workbookViewId="0">
      <pane ySplit="3" topLeftCell="A32" activePane="bottomLeft" state="frozen"/>
      <selection pane="bottomLeft" sqref="A1:P75"/>
    </sheetView>
  </sheetViews>
  <sheetFormatPr baseColWidth="10" defaultRowHeight="12.75" x14ac:dyDescent="0.2"/>
  <cols>
    <col min="1" max="1" width="16.5703125" style="5" customWidth="1"/>
    <col min="2" max="2" width="16.140625" style="5" bestFit="1" customWidth="1"/>
    <col min="3" max="3" width="18.7109375" style="5" customWidth="1"/>
    <col min="4" max="4" width="22.28515625" style="5" bestFit="1" customWidth="1"/>
    <col min="5" max="5" width="29.5703125" style="5" customWidth="1"/>
    <col min="6" max="11" width="11.5703125" style="5" bestFit="1" customWidth="1"/>
    <col min="12" max="12" width="12.7109375" style="5" bestFit="1" customWidth="1"/>
    <col min="13" max="13" width="13.85546875" style="5" customWidth="1"/>
    <col min="14" max="16" width="11.5703125" style="5" bestFit="1" customWidth="1"/>
    <col min="17" max="16384" width="11.42578125" style="5"/>
  </cols>
  <sheetData>
    <row r="1" spans="1:16" x14ac:dyDescent="0.2">
      <c r="A1" s="6" t="s">
        <v>45</v>
      </c>
      <c r="B1" s="6"/>
      <c r="C1" s="6"/>
      <c r="D1" s="6"/>
      <c r="E1" s="6"/>
      <c r="F1" s="30"/>
      <c r="G1" s="31"/>
      <c r="H1" s="9"/>
      <c r="I1" s="9"/>
      <c r="J1" s="9"/>
      <c r="K1" s="9"/>
      <c r="L1" s="9"/>
      <c r="M1" s="10"/>
      <c r="N1" s="10"/>
      <c r="O1" s="10"/>
      <c r="P1" s="10"/>
    </row>
    <row r="2" spans="1:16" x14ac:dyDescent="0.2">
      <c r="A2" s="6" t="s">
        <v>28</v>
      </c>
      <c r="B2" s="6"/>
      <c r="C2" s="6"/>
      <c r="D2" s="6"/>
      <c r="E2" s="6"/>
      <c r="F2" s="30"/>
      <c r="G2" s="31"/>
      <c r="H2" s="9"/>
      <c r="I2" s="9"/>
      <c r="J2" s="9"/>
      <c r="K2" s="9"/>
      <c r="L2" s="9"/>
      <c r="M2" s="10"/>
      <c r="N2" s="10"/>
      <c r="O2" s="10"/>
      <c r="P2" s="10"/>
    </row>
    <row r="3" spans="1:16" ht="38.25" x14ac:dyDescent="0.2">
      <c r="A3" s="12" t="s">
        <v>11</v>
      </c>
      <c r="B3" s="12" t="s">
        <v>9</v>
      </c>
      <c r="C3" s="12" t="s">
        <v>10</v>
      </c>
      <c r="D3" s="12" t="s">
        <v>0</v>
      </c>
      <c r="E3" s="12" t="s">
        <v>5</v>
      </c>
      <c r="F3" s="13" t="s">
        <v>1</v>
      </c>
      <c r="G3" s="13" t="s">
        <v>12</v>
      </c>
      <c r="H3" s="13" t="s">
        <v>31</v>
      </c>
      <c r="I3" s="13" t="s">
        <v>32</v>
      </c>
      <c r="J3" s="13" t="s">
        <v>33</v>
      </c>
      <c r="K3" s="13" t="s">
        <v>34</v>
      </c>
      <c r="L3" s="13" t="s">
        <v>2</v>
      </c>
      <c r="M3" s="14" t="s">
        <v>13</v>
      </c>
      <c r="N3" s="14" t="s">
        <v>14</v>
      </c>
      <c r="O3" s="14" t="s">
        <v>8</v>
      </c>
      <c r="P3" s="14" t="s">
        <v>3</v>
      </c>
    </row>
    <row r="4" spans="1:16" x14ac:dyDescent="0.2">
      <c r="A4" s="1" t="s">
        <v>46</v>
      </c>
      <c r="B4" s="1" t="s">
        <v>20</v>
      </c>
      <c r="C4" s="1" t="s">
        <v>17</v>
      </c>
      <c r="D4" s="2" t="s">
        <v>60</v>
      </c>
      <c r="E4" s="2" t="s">
        <v>15</v>
      </c>
      <c r="F4" s="3">
        <v>1</v>
      </c>
      <c r="G4" s="3">
        <v>0</v>
      </c>
      <c r="H4" s="3">
        <v>0</v>
      </c>
      <c r="I4" s="3">
        <v>1</v>
      </c>
      <c r="J4" s="3">
        <v>0</v>
      </c>
      <c r="K4" s="3">
        <v>1</v>
      </c>
      <c r="L4" s="3">
        <v>38</v>
      </c>
      <c r="M4" s="4">
        <v>26600</v>
      </c>
      <c r="N4" s="4">
        <v>931</v>
      </c>
      <c r="O4" s="4">
        <v>465.5</v>
      </c>
      <c r="P4" s="4">
        <v>0</v>
      </c>
    </row>
    <row r="5" spans="1:16" x14ac:dyDescent="0.2">
      <c r="A5" s="1" t="s">
        <v>46</v>
      </c>
      <c r="B5" s="1" t="s">
        <v>20</v>
      </c>
      <c r="C5" s="1" t="s">
        <v>17</v>
      </c>
      <c r="D5" s="2" t="s">
        <v>60</v>
      </c>
      <c r="E5" s="2" t="s">
        <v>47</v>
      </c>
      <c r="F5" s="3">
        <v>3</v>
      </c>
      <c r="G5" s="3">
        <v>3</v>
      </c>
      <c r="H5" s="3">
        <v>0</v>
      </c>
      <c r="I5" s="3">
        <v>0</v>
      </c>
      <c r="J5" s="3">
        <v>0</v>
      </c>
      <c r="K5" s="3">
        <v>3</v>
      </c>
      <c r="L5" s="3">
        <v>3</v>
      </c>
      <c r="M5" s="4">
        <v>9500</v>
      </c>
      <c r="N5" s="4">
        <v>427.5</v>
      </c>
      <c r="O5" s="4">
        <v>213.75</v>
      </c>
      <c r="P5" s="4">
        <v>213.75</v>
      </c>
    </row>
    <row r="6" spans="1:16" x14ac:dyDescent="0.2">
      <c r="A6" s="1" t="s">
        <v>46</v>
      </c>
      <c r="B6" s="1" t="s">
        <v>20</v>
      </c>
      <c r="C6" s="1" t="s">
        <v>17</v>
      </c>
      <c r="D6" s="2" t="s">
        <v>18</v>
      </c>
      <c r="E6" s="2" t="s">
        <v>18</v>
      </c>
      <c r="F6" s="3">
        <v>1</v>
      </c>
      <c r="G6" s="3">
        <v>1</v>
      </c>
      <c r="H6" s="3">
        <v>0</v>
      </c>
      <c r="I6" s="3">
        <v>0</v>
      </c>
      <c r="J6" s="3">
        <v>0</v>
      </c>
      <c r="K6" s="3">
        <v>1</v>
      </c>
      <c r="L6" s="3">
        <v>1</v>
      </c>
      <c r="M6" s="4">
        <v>1500</v>
      </c>
      <c r="N6" s="4">
        <v>75</v>
      </c>
      <c r="O6" s="4">
        <v>0</v>
      </c>
      <c r="P6" s="4">
        <v>75</v>
      </c>
    </row>
    <row r="7" spans="1:16" x14ac:dyDescent="0.2">
      <c r="A7" s="1" t="s">
        <v>46</v>
      </c>
      <c r="B7" s="1" t="s">
        <v>20</v>
      </c>
      <c r="C7" s="1" t="s">
        <v>16</v>
      </c>
      <c r="D7" s="2" t="s">
        <v>60</v>
      </c>
      <c r="E7" s="2" t="s">
        <v>15</v>
      </c>
      <c r="F7" s="3">
        <v>6</v>
      </c>
      <c r="G7" s="3">
        <v>5</v>
      </c>
      <c r="H7" s="3">
        <v>0</v>
      </c>
      <c r="I7" s="3">
        <v>1</v>
      </c>
      <c r="J7" s="3">
        <v>0</v>
      </c>
      <c r="K7" s="3">
        <v>5</v>
      </c>
      <c r="L7" s="3">
        <v>64</v>
      </c>
      <c r="M7" s="4">
        <v>34538</v>
      </c>
      <c r="N7" s="4">
        <v>1361.53</v>
      </c>
      <c r="O7" s="4">
        <v>680.76499999999999</v>
      </c>
      <c r="P7" s="4">
        <v>220.08</v>
      </c>
    </row>
    <row r="8" spans="1:16" x14ac:dyDescent="0.2">
      <c r="A8" s="1" t="s">
        <v>46</v>
      </c>
      <c r="B8" s="1" t="s">
        <v>20</v>
      </c>
      <c r="C8" s="1" t="s">
        <v>16</v>
      </c>
      <c r="D8" s="2" t="s">
        <v>60</v>
      </c>
      <c r="E8" s="2" t="s">
        <v>49</v>
      </c>
      <c r="F8" s="3">
        <v>1</v>
      </c>
      <c r="G8" s="3">
        <v>1</v>
      </c>
      <c r="H8" s="3">
        <v>0</v>
      </c>
      <c r="I8" s="3">
        <v>0</v>
      </c>
      <c r="J8" s="3">
        <v>0</v>
      </c>
      <c r="K8" s="3">
        <v>1</v>
      </c>
      <c r="L8" s="3">
        <v>1</v>
      </c>
      <c r="M8" s="4">
        <v>300</v>
      </c>
      <c r="N8" s="4">
        <v>5.25</v>
      </c>
      <c r="O8" s="4">
        <v>2.625</v>
      </c>
      <c r="P8" s="4">
        <v>2.63</v>
      </c>
    </row>
    <row r="9" spans="1:16" x14ac:dyDescent="0.2">
      <c r="A9" s="1" t="s">
        <v>46</v>
      </c>
      <c r="B9" s="1" t="s">
        <v>20</v>
      </c>
      <c r="C9" s="1" t="s">
        <v>16</v>
      </c>
      <c r="D9" s="2" t="s">
        <v>60</v>
      </c>
      <c r="E9" s="2" t="s">
        <v>19</v>
      </c>
      <c r="F9" s="3">
        <v>1</v>
      </c>
      <c r="G9" s="3">
        <v>1</v>
      </c>
      <c r="H9" s="3">
        <v>0</v>
      </c>
      <c r="I9" s="3">
        <v>0</v>
      </c>
      <c r="J9" s="3">
        <v>0</v>
      </c>
      <c r="K9" s="3">
        <v>1</v>
      </c>
      <c r="L9" s="3">
        <v>15</v>
      </c>
      <c r="M9" s="4">
        <v>34500</v>
      </c>
      <c r="N9" s="4">
        <v>1035</v>
      </c>
      <c r="O9" s="4">
        <v>517.5</v>
      </c>
      <c r="P9" s="4">
        <v>517.5</v>
      </c>
    </row>
    <row r="10" spans="1:16" x14ac:dyDescent="0.2">
      <c r="A10" s="1" t="s">
        <v>46</v>
      </c>
      <c r="B10" s="1" t="s">
        <v>20</v>
      </c>
      <c r="C10" s="1" t="s">
        <v>16</v>
      </c>
      <c r="D10" s="2" t="s">
        <v>60</v>
      </c>
      <c r="E10" s="2" t="s">
        <v>4</v>
      </c>
      <c r="F10" s="3">
        <v>4</v>
      </c>
      <c r="G10" s="3">
        <v>4</v>
      </c>
      <c r="H10" s="3">
        <v>0</v>
      </c>
      <c r="I10" s="3">
        <v>0</v>
      </c>
      <c r="J10" s="3">
        <v>0</v>
      </c>
      <c r="K10" s="3">
        <v>4</v>
      </c>
      <c r="L10" s="3">
        <v>23</v>
      </c>
      <c r="M10" s="4">
        <v>23450</v>
      </c>
      <c r="N10" s="4">
        <v>820.75</v>
      </c>
      <c r="O10" s="4">
        <v>410.375</v>
      </c>
      <c r="P10" s="4">
        <v>410.38</v>
      </c>
    </row>
    <row r="11" spans="1:16" x14ac:dyDescent="0.2">
      <c r="A11" s="1" t="s">
        <v>46</v>
      </c>
      <c r="B11" s="1" t="s">
        <v>20</v>
      </c>
      <c r="C11" s="1" t="s">
        <v>16</v>
      </c>
      <c r="D11" s="2" t="s">
        <v>60</v>
      </c>
      <c r="E11" s="2" t="s">
        <v>47</v>
      </c>
      <c r="F11" s="3">
        <v>10</v>
      </c>
      <c r="G11" s="3">
        <v>10</v>
      </c>
      <c r="H11" s="3">
        <v>0</v>
      </c>
      <c r="I11" s="3">
        <v>0</v>
      </c>
      <c r="J11" s="3">
        <v>0</v>
      </c>
      <c r="K11" s="3">
        <v>7</v>
      </c>
      <c r="L11" s="3">
        <v>10</v>
      </c>
      <c r="M11" s="4">
        <v>25001</v>
      </c>
      <c r="N11" s="4">
        <v>1125.04</v>
      </c>
      <c r="O11" s="4">
        <v>562.52</v>
      </c>
      <c r="P11" s="4">
        <v>562.52</v>
      </c>
    </row>
    <row r="12" spans="1:16" x14ac:dyDescent="0.2">
      <c r="A12" s="1" t="s">
        <v>46</v>
      </c>
      <c r="B12" s="1" t="s">
        <v>20</v>
      </c>
      <c r="C12" s="1" t="s">
        <v>16</v>
      </c>
      <c r="D12" s="2" t="s">
        <v>18</v>
      </c>
      <c r="E12" s="2" t="s">
        <v>50</v>
      </c>
      <c r="F12" s="3">
        <v>1</v>
      </c>
      <c r="G12" s="3">
        <v>1</v>
      </c>
      <c r="H12" s="3">
        <v>0</v>
      </c>
      <c r="I12" s="3">
        <v>0</v>
      </c>
      <c r="J12" s="3">
        <v>0</v>
      </c>
      <c r="K12" s="3">
        <v>1</v>
      </c>
      <c r="L12" s="3">
        <v>1</v>
      </c>
      <c r="M12" s="4">
        <v>800</v>
      </c>
      <c r="N12" s="4">
        <v>32</v>
      </c>
      <c r="O12" s="4">
        <v>0</v>
      </c>
      <c r="P12" s="4">
        <v>32</v>
      </c>
    </row>
    <row r="13" spans="1:16" x14ac:dyDescent="0.2">
      <c r="A13" s="1" t="s">
        <v>46</v>
      </c>
      <c r="B13" s="1" t="s">
        <v>25</v>
      </c>
      <c r="C13" s="1" t="s">
        <v>6</v>
      </c>
      <c r="D13" s="2" t="s">
        <v>60</v>
      </c>
      <c r="E13" s="2" t="s">
        <v>15</v>
      </c>
      <c r="F13" s="3">
        <v>1</v>
      </c>
      <c r="G13" s="3">
        <v>0</v>
      </c>
      <c r="H13" s="3">
        <v>0</v>
      </c>
      <c r="I13" s="3">
        <v>1</v>
      </c>
      <c r="J13" s="3">
        <v>0</v>
      </c>
      <c r="K13" s="3">
        <v>1</v>
      </c>
      <c r="L13" s="3">
        <v>22</v>
      </c>
      <c r="M13" s="4">
        <v>15400</v>
      </c>
      <c r="N13" s="4">
        <v>539</v>
      </c>
      <c r="O13" s="4">
        <v>269.5</v>
      </c>
      <c r="P13" s="4">
        <v>0</v>
      </c>
    </row>
    <row r="14" spans="1:16" x14ac:dyDescent="0.2">
      <c r="A14" s="1" t="s">
        <v>46</v>
      </c>
      <c r="B14" s="1" t="s">
        <v>25</v>
      </c>
      <c r="C14" s="1" t="s">
        <v>6</v>
      </c>
      <c r="D14" s="2" t="s">
        <v>60</v>
      </c>
      <c r="E14" s="2" t="s">
        <v>4</v>
      </c>
      <c r="F14" s="3">
        <v>1</v>
      </c>
      <c r="G14" s="3">
        <v>0</v>
      </c>
      <c r="H14" s="3">
        <v>0</v>
      </c>
      <c r="I14" s="3">
        <v>1</v>
      </c>
      <c r="J14" s="3">
        <v>0</v>
      </c>
      <c r="K14" s="3">
        <v>1</v>
      </c>
      <c r="L14" s="3">
        <v>6</v>
      </c>
      <c r="M14" s="4">
        <v>5400</v>
      </c>
      <c r="N14" s="4">
        <v>189</v>
      </c>
      <c r="O14" s="4">
        <v>94.5</v>
      </c>
      <c r="P14" s="4">
        <v>0</v>
      </c>
    </row>
    <row r="15" spans="1:16" x14ac:dyDescent="0.2">
      <c r="A15" s="1" t="s">
        <v>46</v>
      </c>
      <c r="B15" s="1" t="s">
        <v>25</v>
      </c>
      <c r="C15" s="1" t="s">
        <v>7</v>
      </c>
      <c r="D15" s="2" t="s">
        <v>60</v>
      </c>
      <c r="E15" s="2" t="s">
        <v>15</v>
      </c>
      <c r="F15" s="3">
        <v>4</v>
      </c>
      <c r="G15" s="3">
        <v>1</v>
      </c>
      <c r="H15" s="3">
        <v>0</v>
      </c>
      <c r="I15" s="3">
        <v>3</v>
      </c>
      <c r="J15" s="3">
        <v>0</v>
      </c>
      <c r="K15" s="3">
        <v>4</v>
      </c>
      <c r="L15" s="3">
        <v>172</v>
      </c>
      <c r="M15" s="4">
        <v>104580</v>
      </c>
      <c r="N15" s="4">
        <v>4852.05</v>
      </c>
      <c r="O15" s="4">
        <v>2426.0250000000001</v>
      </c>
      <c r="P15" s="4">
        <v>0</v>
      </c>
    </row>
    <row r="16" spans="1:16" x14ac:dyDescent="0.2">
      <c r="A16" s="1" t="s">
        <v>46</v>
      </c>
      <c r="B16" s="1" t="s">
        <v>25</v>
      </c>
      <c r="C16" s="1" t="s">
        <v>7</v>
      </c>
      <c r="D16" s="2" t="s">
        <v>60</v>
      </c>
      <c r="E16" s="2" t="s">
        <v>4</v>
      </c>
      <c r="F16" s="3">
        <v>3</v>
      </c>
      <c r="G16" s="3">
        <v>0</v>
      </c>
      <c r="H16" s="3">
        <v>0</v>
      </c>
      <c r="I16" s="3">
        <v>3</v>
      </c>
      <c r="J16" s="3">
        <v>0</v>
      </c>
      <c r="K16" s="3">
        <v>0</v>
      </c>
      <c r="L16" s="3">
        <v>90</v>
      </c>
      <c r="M16" s="4">
        <v>122500</v>
      </c>
      <c r="N16" s="4">
        <v>12505.5</v>
      </c>
      <c r="O16" s="4">
        <v>6252.75</v>
      </c>
      <c r="P16" s="4">
        <v>0</v>
      </c>
    </row>
    <row r="17" spans="1:16" x14ac:dyDescent="0.2">
      <c r="A17" s="1" t="s">
        <v>46</v>
      </c>
      <c r="B17" s="1" t="s">
        <v>25</v>
      </c>
      <c r="C17" s="1" t="s">
        <v>7</v>
      </c>
      <c r="D17" s="2" t="s">
        <v>60</v>
      </c>
      <c r="E17" s="2" t="s">
        <v>47</v>
      </c>
      <c r="F17" s="3">
        <v>2</v>
      </c>
      <c r="G17" s="3">
        <v>0</v>
      </c>
      <c r="H17" s="3">
        <v>0</v>
      </c>
      <c r="I17" s="3">
        <v>2</v>
      </c>
      <c r="J17" s="3">
        <v>0</v>
      </c>
      <c r="K17" s="3">
        <v>0</v>
      </c>
      <c r="L17" s="3">
        <v>3</v>
      </c>
      <c r="M17" s="4">
        <v>12000</v>
      </c>
      <c r="N17" s="4">
        <v>1620</v>
      </c>
      <c r="O17" s="4">
        <v>810</v>
      </c>
      <c r="P17" s="4">
        <v>0</v>
      </c>
    </row>
    <row r="18" spans="1:16" x14ac:dyDescent="0.2">
      <c r="A18" s="1" t="s">
        <v>46</v>
      </c>
      <c r="B18" s="1" t="s">
        <v>52</v>
      </c>
      <c r="C18" s="1" t="s">
        <v>53</v>
      </c>
      <c r="D18" s="2" t="s">
        <v>60</v>
      </c>
      <c r="E18" s="2" t="s">
        <v>4</v>
      </c>
      <c r="F18" s="3">
        <v>2</v>
      </c>
      <c r="G18" s="3">
        <v>0</v>
      </c>
      <c r="H18" s="3">
        <v>0</v>
      </c>
      <c r="I18" s="3">
        <v>2</v>
      </c>
      <c r="J18" s="3">
        <v>0</v>
      </c>
      <c r="K18" s="3">
        <v>2</v>
      </c>
      <c r="L18" s="3">
        <v>40</v>
      </c>
      <c r="M18" s="4">
        <v>38000</v>
      </c>
      <c r="N18" s="4">
        <v>3990</v>
      </c>
      <c r="O18" s="4">
        <v>1995</v>
      </c>
      <c r="P18" s="4">
        <v>0</v>
      </c>
    </row>
    <row r="19" spans="1:16" x14ac:dyDescent="0.2">
      <c r="A19" s="1" t="s">
        <v>46</v>
      </c>
      <c r="B19" s="1" t="s">
        <v>52</v>
      </c>
      <c r="C19" s="1" t="s">
        <v>53</v>
      </c>
      <c r="D19" s="2" t="s">
        <v>60</v>
      </c>
      <c r="E19" s="2" t="s">
        <v>47</v>
      </c>
      <c r="F19" s="3">
        <v>1</v>
      </c>
      <c r="G19" s="3">
        <v>0</v>
      </c>
      <c r="H19" s="3">
        <v>0</v>
      </c>
      <c r="I19" s="3">
        <v>1</v>
      </c>
      <c r="J19" s="3">
        <v>0</v>
      </c>
      <c r="K19" s="3">
        <v>1</v>
      </c>
      <c r="L19" s="3">
        <v>1</v>
      </c>
      <c r="M19" s="4">
        <v>2000</v>
      </c>
      <c r="N19" s="4">
        <v>270</v>
      </c>
      <c r="O19" s="4">
        <v>135</v>
      </c>
      <c r="P19" s="4">
        <v>0</v>
      </c>
    </row>
    <row r="20" spans="1:16" x14ac:dyDescent="0.2">
      <c r="A20" s="1" t="s">
        <v>46</v>
      </c>
      <c r="B20" s="1" t="s">
        <v>52</v>
      </c>
      <c r="C20" s="1" t="s">
        <v>54</v>
      </c>
      <c r="D20" s="2" t="s">
        <v>60</v>
      </c>
      <c r="E20" s="2" t="s">
        <v>4</v>
      </c>
      <c r="F20" s="3">
        <v>1</v>
      </c>
      <c r="G20" s="3">
        <v>0</v>
      </c>
      <c r="H20" s="3">
        <v>0</v>
      </c>
      <c r="I20" s="3">
        <v>1</v>
      </c>
      <c r="J20" s="3">
        <v>0</v>
      </c>
      <c r="K20" s="3">
        <v>1</v>
      </c>
      <c r="L20" s="3">
        <v>35</v>
      </c>
      <c r="M20" s="4">
        <v>52500</v>
      </c>
      <c r="N20" s="4">
        <v>5512.5</v>
      </c>
      <c r="O20" s="4">
        <v>2756.25</v>
      </c>
      <c r="P20" s="4">
        <v>0</v>
      </c>
    </row>
    <row r="21" spans="1:16" x14ac:dyDescent="0.2">
      <c r="A21" s="1" t="s">
        <v>46</v>
      </c>
      <c r="B21" s="1" t="s">
        <v>52</v>
      </c>
      <c r="C21" s="1" t="s">
        <v>54</v>
      </c>
      <c r="D21" s="2" t="s">
        <v>60</v>
      </c>
      <c r="E21" s="2" t="s">
        <v>47</v>
      </c>
      <c r="F21" s="3">
        <v>1</v>
      </c>
      <c r="G21" s="3">
        <v>0</v>
      </c>
      <c r="H21" s="3">
        <v>0</v>
      </c>
      <c r="I21" s="3">
        <v>1</v>
      </c>
      <c r="J21" s="3">
        <v>0</v>
      </c>
      <c r="K21" s="3">
        <v>1</v>
      </c>
      <c r="L21" s="3">
        <v>2</v>
      </c>
      <c r="M21" s="4">
        <v>7000</v>
      </c>
      <c r="N21" s="4">
        <v>945</v>
      </c>
      <c r="O21" s="4">
        <v>472.5</v>
      </c>
      <c r="P21" s="4">
        <v>0</v>
      </c>
    </row>
    <row r="22" spans="1:16" x14ac:dyDescent="0.2">
      <c r="A22" s="1" t="s">
        <v>46</v>
      </c>
      <c r="B22" s="1" t="s">
        <v>57</v>
      </c>
      <c r="C22" s="1" t="s">
        <v>58</v>
      </c>
      <c r="D22" s="2" t="s">
        <v>60</v>
      </c>
      <c r="E22" s="2" t="s">
        <v>4</v>
      </c>
      <c r="F22" s="3">
        <v>1</v>
      </c>
      <c r="G22" s="3">
        <v>0</v>
      </c>
      <c r="H22" s="3">
        <v>0</v>
      </c>
      <c r="I22" s="3">
        <v>1</v>
      </c>
      <c r="J22" s="3">
        <v>0</v>
      </c>
      <c r="K22" s="3">
        <v>1</v>
      </c>
      <c r="L22" s="3">
        <v>8</v>
      </c>
      <c r="M22" s="4">
        <v>4000</v>
      </c>
      <c r="N22" s="4">
        <v>420</v>
      </c>
      <c r="O22" s="4">
        <v>210</v>
      </c>
      <c r="P22" s="4">
        <v>0</v>
      </c>
    </row>
    <row r="23" spans="1:16" x14ac:dyDescent="0.2">
      <c r="A23" s="1" t="s">
        <v>46</v>
      </c>
      <c r="B23" s="1" t="s">
        <v>57</v>
      </c>
      <c r="C23" s="1" t="s">
        <v>58</v>
      </c>
      <c r="D23" s="2" t="s">
        <v>60</v>
      </c>
      <c r="E23" s="2" t="s">
        <v>47</v>
      </c>
      <c r="F23" s="3">
        <v>1</v>
      </c>
      <c r="G23" s="3">
        <v>1</v>
      </c>
      <c r="H23" s="3">
        <v>0</v>
      </c>
      <c r="I23" s="3">
        <v>0</v>
      </c>
      <c r="J23" s="3">
        <v>0</v>
      </c>
      <c r="K23" s="3">
        <v>1</v>
      </c>
      <c r="L23" s="3">
        <v>1</v>
      </c>
      <c r="M23" s="4">
        <v>1500</v>
      </c>
      <c r="N23" s="4">
        <v>67.5</v>
      </c>
      <c r="O23" s="4">
        <f t="shared" ref="O23" si="0">N23/2</f>
        <v>33.75</v>
      </c>
      <c r="P23" s="4">
        <v>33.75</v>
      </c>
    </row>
    <row r="24" spans="1:16" x14ac:dyDescent="0.2">
      <c r="A24" s="1" t="s">
        <v>46</v>
      </c>
      <c r="B24" s="1" t="s">
        <v>57</v>
      </c>
      <c r="C24" s="1" t="s">
        <v>58</v>
      </c>
      <c r="D24" s="2" t="s">
        <v>61</v>
      </c>
      <c r="E24" s="2" t="s">
        <v>47</v>
      </c>
      <c r="F24" s="3">
        <v>21</v>
      </c>
      <c r="G24" s="3">
        <v>21</v>
      </c>
      <c r="H24" s="3">
        <v>0</v>
      </c>
      <c r="I24" s="3">
        <v>0</v>
      </c>
      <c r="J24" s="3">
        <v>0</v>
      </c>
      <c r="K24" s="3">
        <v>21</v>
      </c>
      <c r="L24" s="3">
        <v>21</v>
      </c>
      <c r="M24" s="4">
        <v>52500</v>
      </c>
      <c r="N24" s="4">
        <v>1575</v>
      </c>
      <c r="O24" s="4">
        <v>0</v>
      </c>
      <c r="P24" s="4">
        <v>1575</v>
      </c>
    </row>
    <row r="25" spans="1:16" x14ac:dyDescent="0.2">
      <c r="A25" s="1" t="s">
        <v>46</v>
      </c>
      <c r="B25" s="1" t="s">
        <v>57</v>
      </c>
      <c r="C25" s="1" t="s">
        <v>59</v>
      </c>
      <c r="D25" s="2" t="s">
        <v>60</v>
      </c>
      <c r="E25" s="2" t="s">
        <v>15</v>
      </c>
      <c r="F25" s="3">
        <v>2</v>
      </c>
      <c r="G25" s="3">
        <v>0</v>
      </c>
      <c r="H25" s="3">
        <v>0</v>
      </c>
      <c r="I25" s="3">
        <v>2</v>
      </c>
      <c r="J25" s="3">
        <v>0</v>
      </c>
      <c r="K25" s="3">
        <v>2</v>
      </c>
      <c r="L25" s="3">
        <v>54</v>
      </c>
      <c r="M25" s="4">
        <v>31800</v>
      </c>
      <c r="N25" s="4">
        <v>1669.5</v>
      </c>
      <c r="O25" s="4">
        <v>834.75</v>
      </c>
      <c r="P25" s="4">
        <v>0</v>
      </c>
    </row>
    <row r="26" spans="1:16" x14ac:dyDescent="0.2">
      <c r="A26" s="1" t="s">
        <v>46</v>
      </c>
      <c r="B26" s="1" t="s">
        <v>57</v>
      </c>
      <c r="C26" s="1" t="s">
        <v>59</v>
      </c>
      <c r="D26" s="2" t="s">
        <v>60</v>
      </c>
      <c r="E26" s="2" t="s">
        <v>4</v>
      </c>
      <c r="F26" s="3">
        <v>1</v>
      </c>
      <c r="G26" s="3">
        <v>0</v>
      </c>
      <c r="H26" s="3">
        <v>0</v>
      </c>
      <c r="I26" s="3">
        <v>1</v>
      </c>
      <c r="J26" s="3">
        <v>0</v>
      </c>
      <c r="K26" s="3">
        <v>1</v>
      </c>
      <c r="L26" s="3">
        <v>10</v>
      </c>
      <c r="M26" s="4">
        <v>5700</v>
      </c>
      <c r="N26" s="4">
        <v>299.25</v>
      </c>
      <c r="O26" s="4">
        <v>149.625</v>
      </c>
      <c r="P26" s="4">
        <v>0</v>
      </c>
    </row>
    <row r="27" spans="1:16" x14ac:dyDescent="0.2">
      <c r="A27" s="1" t="s">
        <v>46</v>
      </c>
      <c r="B27" s="1" t="s">
        <v>57</v>
      </c>
      <c r="C27" s="1" t="s">
        <v>59</v>
      </c>
      <c r="D27" s="2" t="s">
        <v>61</v>
      </c>
      <c r="E27" s="2" t="s">
        <v>47</v>
      </c>
      <c r="F27" s="3">
        <v>9</v>
      </c>
      <c r="G27" s="3">
        <v>9</v>
      </c>
      <c r="H27" s="3">
        <v>0</v>
      </c>
      <c r="I27" s="3">
        <v>0</v>
      </c>
      <c r="J27" s="3">
        <v>0</v>
      </c>
      <c r="K27" s="3">
        <v>9</v>
      </c>
      <c r="L27" s="3">
        <v>9</v>
      </c>
      <c r="M27" s="4">
        <v>22500</v>
      </c>
      <c r="N27" s="4">
        <v>675</v>
      </c>
      <c r="O27" s="4">
        <v>675</v>
      </c>
      <c r="P27" s="4">
        <v>675</v>
      </c>
    </row>
    <row r="28" spans="1:16" x14ac:dyDescent="0.2">
      <c r="A28" s="1" t="s">
        <v>46</v>
      </c>
      <c r="B28" s="1" t="s">
        <v>63</v>
      </c>
      <c r="C28" s="1" t="s">
        <v>64</v>
      </c>
      <c r="D28" s="2" t="s">
        <v>60</v>
      </c>
      <c r="E28" s="2" t="s">
        <v>15</v>
      </c>
      <c r="F28" s="3">
        <v>4</v>
      </c>
      <c r="G28" s="3">
        <v>1</v>
      </c>
      <c r="H28" s="3">
        <v>0</v>
      </c>
      <c r="I28" s="3">
        <v>3</v>
      </c>
      <c r="J28" s="3">
        <v>0</v>
      </c>
      <c r="K28" s="3">
        <v>4</v>
      </c>
      <c r="L28" s="3">
        <v>99</v>
      </c>
      <c r="M28" s="4">
        <v>58900</v>
      </c>
      <c r="N28" s="4">
        <v>2630.25</v>
      </c>
      <c r="O28" s="4">
        <v>1315.125</v>
      </c>
      <c r="P28" s="4">
        <v>0</v>
      </c>
    </row>
    <row r="29" spans="1:16" x14ac:dyDescent="0.2">
      <c r="A29" s="1" t="s">
        <v>46</v>
      </c>
      <c r="B29" s="1" t="s">
        <v>63</v>
      </c>
      <c r="C29" s="1" t="s">
        <v>64</v>
      </c>
      <c r="D29" s="2" t="s">
        <v>60</v>
      </c>
      <c r="E29" s="2" t="s">
        <v>49</v>
      </c>
      <c r="F29" s="3">
        <v>1</v>
      </c>
      <c r="G29" s="3">
        <v>1</v>
      </c>
      <c r="H29" s="3">
        <v>0</v>
      </c>
      <c r="I29" s="3">
        <v>0</v>
      </c>
      <c r="J29" s="3">
        <v>0</v>
      </c>
      <c r="K29" s="3">
        <v>1</v>
      </c>
      <c r="L29" s="3">
        <v>8</v>
      </c>
      <c r="M29" s="4">
        <v>3200</v>
      </c>
      <c r="N29" s="4">
        <v>112</v>
      </c>
      <c r="O29" s="4">
        <v>56</v>
      </c>
      <c r="P29" s="4">
        <v>0</v>
      </c>
    </row>
    <row r="30" spans="1:16" x14ac:dyDescent="0.2">
      <c r="A30" s="1" t="s">
        <v>46</v>
      </c>
      <c r="B30" s="1" t="s">
        <v>63</v>
      </c>
      <c r="C30" s="1" t="s">
        <v>64</v>
      </c>
      <c r="D30" s="2" t="s">
        <v>60</v>
      </c>
      <c r="E30" s="2" t="s">
        <v>4</v>
      </c>
      <c r="F30" s="3">
        <v>9</v>
      </c>
      <c r="G30" s="3">
        <v>3</v>
      </c>
      <c r="H30" s="3">
        <v>0</v>
      </c>
      <c r="I30" s="3">
        <v>6</v>
      </c>
      <c r="J30" s="3">
        <v>0</v>
      </c>
      <c r="K30" s="3">
        <v>9</v>
      </c>
      <c r="L30" s="3">
        <v>80</v>
      </c>
      <c r="M30" s="4">
        <v>72300</v>
      </c>
      <c r="N30" s="4">
        <v>6464.5</v>
      </c>
      <c r="O30" s="4">
        <v>3232.25</v>
      </c>
      <c r="P30" s="4">
        <v>98</v>
      </c>
    </row>
    <row r="31" spans="1:16" x14ac:dyDescent="0.2">
      <c r="A31" s="1" t="s">
        <v>46</v>
      </c>
      <c r="B31" s="1" t="s">
        <v>63</v>
      </c>
      <c r="C31" s="1" t="s">
        <v>64</v>
      </c>
      <c r="D31" s="2" t="s">
        <v>60</v>
      </c>
      <c r="E31" s="2" t="s">
        <v>47</v>
      </c>
      <c r="F31" s="3">
        <v>12</v>
      </c>
      <c r="G31" s="3">
        <v>7</v>
      </c>
      <c r="H31" s="3">
        <v>0</v>
      </c>
      <c r="I31" s="3">
        <v>5</v>
      </c>
      <c r="J31" s="3">
        <v>0</v>
      </c>
      <c r="K31" s="3">
        <v>12</v>
      </c>
      <c r="L31" s="3">
        <v>12</v>
      </c>
      <c r="M31" s="4">
        <v>21800</v>
      </c>
      <c r="N31" s="4">
        <v>1836</v>
      </c>
      <c r="O31" s="4">
        <v>918</v>
      </c>
      <c r="P31" s="4">
        <v>110.25</v>
      </c>
    </row>
    <row r="32" spans="1:16" x14ac:dyDescent="0.2">
      <c r="A32" s="1" t="s">
        <v>46</v>
      </c>
      <c r="B32" s="1" t="s">
        <v>63</v>
      </c>
      <c r="C32" s="1" t="s">
        <v>65</v>
      </c>
      <c r="D32" s="2" t="s">
        <v>60</v>
      </c>
      <c r="E32" s="2" t="s">
        <v>15</v>
      </c>
      <c r="F32" s="3">
        <v>6</v>
      </c>
      <c r="G32" s="3">
        <v>2</v>
      </c>
      <c r="H32" s="3">
        <v>0</v>
      </c>
      <c r="I32" s="3">
        <v>4</v>
      </c>
      <c r="J32" s="3">
        <v>0</v>
      </c>
      <c r="K32" s="3">
        <v>5</v>
      </c>
      <c r="L32" s="3">
        <v>80</v>
      </c>
      <c r="M32" s="4">
        <v>55250</v>
      </c>
      <c r="N32" s="4">
        <v>1933.75</v>
      </c>
      <c r="O32" s="4">
        <f t="shared" ref="O32" si="1">N32/2</f>
        <v>966.875</v>
      </c>
      <c r="P32" s="4">
        <v>652.75</v>
      </c>
    </row>
    <row r="33" spans="1:16" x14ac:dyDescent="0.2">
      <c r="A33" s="1" t="s">
        <v>46</v>
      </c>
      <c r="B33" s="1" t="s">
        <v>63</v>
      </c>
      <c r="C33" s="1" t="s">
        <v>65</v>
      </c>
      <c r="D33" s="2" t="s">
        <v>60</v>
      </c>
      <c r="E33" s="2" t="s">
        <v>4</v>
      </c>
      <c r="F33" s="3">
        <v>1</v>
      </c>
      <c r="G33" s="3">
        <v>0</v>
      </c>
      <c r="H33" s="3">
        <v>0</v>
      </c>
      <c r="I33" s="3">
        <v>1</v>
      </c>
      <c r="J33" s="3">
        <v>0</v>
      </c>
      <c r="K33" s="3">
        <v>1</v>
      </c>
      <c r="L33" s="3">
        <v>10</v>
      </c>
      <c r="M33" s="4">
        <v>9000</v>
      </c>
      <c r="N33" s="4">
        <v>945</v>
      </c>
      <c r="O33" s="4">
        <v>472.5</v>
      </c>
      <c r="P33" s="4">
        <v>0</v>
      </c>
    </row>
    <row r="34" spans="1:16" x14ac:dyDescent="0.2">
      <c r="A34" s="1" t="s">
        <v>46</v>
      </c>
      <c r="B34" s="1" t="s">
        <v>63</v>
      </c>
      <c r="C34" s="1" t="s">
        <v>65</v>
      </c>
      <c r="D34" s="2" t="s">
        <v>60</v>
      </c>
      <c r="E34" s="2" t="s">
        <v>47</v>
      </c>
      <c r="F34" s="3">
        <v>3</v>
      </c>
      <c r="G34" s="3">
        <v>2</v>
      </c>
      <c r="H34" s="3">
        <v>0</v>
      </c>
      <c r="I34" s="3">
        <v>1</v>
      </c>
      <c r="J34" s="3">
        <v>0</v>
      </c>
      <c r="K34" s="3">
        <v>3</v>
      </c>
      <c r="L34" s="3">
        <v>3</v>
      </c>
      <c r="M34" s="4">
        <v>4900</v>
      </c>
      <c r="N34" s="4">
        <v>382.5</v>
      </c>
      <c r="O34" s="4">
        <v>191.25</v>
      </c>
      <c r="P34" s="4">
        <v>33.75</v>
      </c>
    </row>
    <row r="35" spans="1:16" x14ac:dyDescent="0.2">
      <c r="A35" s="1" t="s">
        <v>46</v>
      </c>
      <c r="B35" s="1" t="s">
        <v>66</v>
      </c>
      <c r="C35" s="1" t="s">
        <v>67</v>
      </c>
      <c r="D35" s="2" t="s">
        <v>68</v>
      </c>
      <c r="E35" s="2" t="s">
        <v>18</v>
      </c>
      <c r="F35" s="3">
        <v>1</v>
      </c>
      <c r="G35" s="3">
        <v>1</v>
      </c>
      <c r="H35" s="3">
        <v>0</v>
      </c>
      <c r="I35" s="3">
        <v>0</v>
      </c>
      <c r="J35" s="3">
        <v>0</v>
      </c>
      <c r="K35" s="3">
        <v>1</v>
      </c>
      <c r="L35" s="3">
        <v>3</v>
      </c>
      <c r="M35" s="4">
        <v>9500</v>
      </c>
      <c r="N35" s="4">
        <v>475</v>
      </c>
      <c r="O35" s="4">
        <v>0</v>
      </c>
      <c r="P35" s="4">
        <v>475</v>
      </c>
    </row>
    <row r="36" spans="1:16" x14ac:dyDescent="0.2">
      <c r="A36" s="1" t="s">
        <v>46</v>
      </c>
      <c r="B36" s="1" t="s">
        <v>66</v>
      </c>
      <c r="C36" s="1" t="s">
        <v>67</v>
      </c>
      <c r="D36" s="2" t="s">
        <v>60</v>
      </c>
      <c r="E36" s="2" t="s">
        <v>15</v>
      </c>
      <c r="F36" s="3">
        <v>13</v>
      </c>
      <c r="G36" s="3">
        <v>2</v>
      </c>
      <c r="H36" s="3">
        <v>0</v>
      </c>
      <c r="I36" s="3">
        <v>11</v>
      </c>
      <c r="J36" s="3">
        <v>0</v>
      </c>
      <c r="K36" s="3">
        <v>10</v>
      </c>
      <c r="L36" s="3">
        <v>223</v>
      </c>
      <c r="M36" s="4">
        <v>137400</v>
      </c>
      <c r="N36" s="4">
        <v>7315.01</v>
      </c>
      <c r="O36" s="4">
        <v>3657.5050000000001</v>
      </c>
      <c r="P36" s="4">
        <v>63</v>
      </c>
    </row>
    <row r="37" spans="1:16" x14ac:dyDescent="0.2">
      <c r="A37" s="1" t="s">
        <v>46</v>
      </c>
      <c r="B37" s="1" t="s">
        <v>66</v>
      </c>
      <c r="C37" s="1" t="s">
        <v>67</v>
      </c>
      <c r="D37" s="2" t="s">
        <v>60</v>
      </c>
      <c r="E37" s="2" t="s">
        <v>19</v>
      </c>
      <c r="F37" s="3">
        <v>2</v>
      </c>
      <c r="G37" s="3">
        <v>1</v>
      </c>
      <c r="H37" s="3">
        <v>0</v>
      </c>
      <c r="I37" s="3">
        <v>1</v>
      </c>
      <c r="J37" s="3">
        <v>0</v>
      </c>
      <c r="K37" s="3">
        <v>2</v>
      </c>
      <c r="L37" s="3">
        <v>26</v>
      </c>
      <c r="M37" s="4">
        <v>34400</v>
      </c>
      <c r="N37" s="4">
        <v>1032</v>
      </c>
      <c r="O37" s="4">
        <v>516</v>
      </c>
      <c r="P37" s="4">
        <v>516</v>
      </c>
    </row>
    <row r="38" spans="1:16" x14ac:dyDescent="0.2">
      <c r="A38" s="1" t="s">
        <v>46</v>
      </c>
      <c r="B38" s="1" t="s">
        <v>66</v>
      </c>
      <c r="C38" s="1" t="s">
        <v>67</v>
      </c>
      <c r="D38" s="2" t="s">
        <v>60</v>
      </c>
      <c r="E38" s="2" t="s">
        <v>4</v>
      </c>
      <c r="F38" s="3">
        <v>2</v>
      </c>
      <c r="G38" s="3">
        <v>0</v>
      </c>
      <c r="H38" s="3">
        <v>0</v>
      </c>
      <c r="I38" s="3">
        <v>2</v>
      </c>
      <c r="J38" s="3">
        <v>0</v>
      </c>
      <c r="K38" s="3">
        <v>2</v>
      </c>
      <c r="L38" s="3">
        <v>26</v>
      </c>
      <c r="M38" s="4">
        <v>26000</v>
      </c>
      <c r="N38" s="4">
        <v>1960</v>
      </c>
      <c r="O38" s="4">
        <v>980</v>
      </c>
      <c r="P38" s="4">
        <v>0</v>
      </c>
    </row>
    <row r="39" spans="1:16" x14ac:dyDescent="0.2">
      <c r="A39" s="1" t="s">
        <v>46</v>
      </c>
      <c r="B39" s="1" t="s">
        <v>66</v>
      </c>
      <c r="C39" s="1" t="s">
        <v>67</v>
      </c>
      <c r="D39" s="2" t="s">
        <v>60</v>
      </c>
      <c r="E39" s="2" t="s">
        <v>47</v>
      </c>
      <c r="F39" s="3">
        <v>4</v>
      </c>
      <c r="G39" s="3">
        <v>3</v>
      </c>
      <c r="H39" s="3">
        <v>0</v>
      </c>
      <c r="I39" s="3">
        <v>1</v>
      </c>
      <c r="J39" s="3">
        <v>0</v>
      </c>
      <c r="K39" s="3">
        <v>4</v>
      </c>
      <c r="L39" s="3">
        <v>5</v>
      </c>
      <c r="M39" s="4">
        <v>11650</v>
      </c>
      <c r="N39" s="4">
        <v>704.25</v>
      </c>
      <c r="O39" s="4">
        <v>352.125</v>
      </c>
      <c r="P39" s="4">
        <v>217.13</v>
      </c>
    </row>
    <row r="40" spans="1:16" x14ac:dyDescent="0.2">
      <c r="A40" s="1" t="s">
        <v>46</v>
      </c>
      <c r="B40" s="1" t="s">
        <v>66</v>
      </c>
      <c r="C40" s="1" t="s">
        <v>69</v>
      </c>
      <c r="D40" s="2" t="s">
        <v>60</v>
      </c>
      <c r="E40" s="2" t="s">
        <v>15</v>
      </c>
      <c r="F40" s="3">
        <v>9</v>
      </c>
      <c r="G40" s="3">
        <v>1</v>
      </c>
      <c r="H40" s="3">
        <v>0</v>
      </c>
      <c r="I40" s="3">
        <v>8</v>
      </c>
      <c r="J40" s="3">
        <v>0</v>
      </c>
      <c r="K40" s="3">
        <v>9</v>
      </c>
      <c r="L40" s="3">
        <v>185</v>
      </c>
      <c r="M40" s="4">
        <v>117600</v>
      </c>
      <c r="N40" s="4">
        <v>4456.5</v>
      </c>
      <c r="O40" s="4">
        <v>2228.25</v>
      </c>
      <c r="P40" s="4">
        <v>459.38</v>
      </c>
    </row>
    <row r="41" spans="1:16" x14ac:dyDescent="0.2">
      <c r="A41" s="1" t="s">
        <v>46</v>
      </c>
      <c r="B41" s="1" t="s">
        <v>66</v>
      </c>
      <c r="C41" s="1" t="s">
        <v>69</v>
      </c>
      <c r="D41" s="2" t="s">
        <v>60</v>
      </c>
      <c r="E41" s="2" t="s">
        <v>4</v>
      </c>
      <c r="F41" s="3">
        <v>7</v>
      </c>
      <c r="G41" s="3">
        <v>0</v>
      </c>
      <c r="H41" s="3">
        <v>0</v>
      </c>
      <c r="I41" s="3">
        <v>7</v>
      </c>
      <c r="J41" s="3">
        <v>0</v>
      </c>
      <c r="K41" s="3">
        <v>6</v>
      </c>
      <c r="L41" s="3">
        <v>71</v>
      </c>
      <c r="M41" s="4">
        <v>65850</v>
      </c>
      <c r="N41" s="4">
        <v>6041.5</v>
      </c>
      <c r="O41" s="4">
        <v>3020.75</v>
      </c>
      <c r="P41" s="4">
        <v>0</v>
      </c>
    </row>
    <row r="42" spans="1:16" x14ac:dyDescent="0.2">
      <c r="A42" s="1" t="s">
        <v>46</v>
      </c>
      <c r="B42" s="1" t="s">
        <v>66</v>
      </c>
      <c r="C42" s="1" t="s">
        <v>69</v>
      </c>
      <c r="D42" s="2" t="s">
        <v>60</v>
      </c>
      <c r="E42" s="2" t="s">
        <v>47</v>
      </c>
      <c r="F42" s="3">
        <v>3</v>
      </c>
      <c r="G42" s="3">
        <v>0</v>
      </c>
      <c r="H42" s="3">
        <v>0</v>
      </c>
      <c r="I42" s="3">
        <v>3</v>
      </c>
      <c r="J42" s="3">
        <v>0</v>
      </c>
      <c r="K42" s="3">
        <v>3</v>
      </c>
      <c r="L42" s="3">
        <v>3</v>
      </c>
      <c r="M42" s="4">
        <v>6900</v>
      </c>
      <c r="N42" s="4">
        <v>922.5</v>
      </c>
      <c r="O42" s="4">
        <v>461.25</v>
      </c>
      <c r="P42" s="4">
        <v>0</v>
      </c>
    </row>
    <row r="43" spans="1:16" x14ac:dyDescent="0.2">
      <c r="A43" s="1" t="s">
        <v>46</v>
      </c>
      <c r="B43" s="1" t="s">
        <v>66</v>
      </c>
      <c r="C43" s="1" t="s">
        <v>70</v>
      </c>
      <c r="D43" s="2" t="s">
        <v>60</v>
      </c>
      <c r="E43" s="2" t="s">
        <v>15</v>
      </c>
      <c r="F43" s="3">
        <v>1</v>
      </c>
      <c r="G43" s="3">
        <v>0</v>
      </c>
      <c r="H43" s="3">
        <v>0</v>
      </c>
      <c r="I43" s="3">
        <v>1</v>
      </c>
      <c r="J43" s="3">
        <v>0</v>
      </c>
      <c r="K43" s="3">
        <v>1</v>
      </c>
      <c r="L43" s="3">
        <v>20</v>
      </c>
      <c r="M43" s="4">
        <v>12000</v>
      </c>
      <c r="N43" s="4">
        <v>630</v>
      </c>
      <c r="O43" s="4">
        <v>315</v>
      </c>
      <c r="P43" s="4">
        <v>0</v>
      </c>
    </row>
    <row r="44" spans="1:16" x14ac:dyDescent="0.2">
      <c r="A44" s="1" t="s">
        <v>46</v>
      </c>
      <c r="B44" s="1" t="s">
        <v>73</v>
      </c>
      <c r="C44" s="1" t="s">
        <v>74</v>
      </c>
      <c r="D44" s="2" t="s">
        <v>60</v>
      </c>
      <c r="E44" s="2" t="s">
        <v>15</v>
      </c>
      <c r="F44" s="3">
        <v>5</v>
      </c>
      <c r="G44" s="3">
        <v>0</v>
      </c>
      <c r="H44" s="3">
        <v>0</v>
      </c>
      <c r="I44" s="3">
        <v>5</v>
      </c>
      <c r="J44" s="3">
        <v>0</v>
      </c>
      <c r="K44" s="3">
        <v>5</v>
      </c>
      <c r="L44" s="3">
        <v>130</v>
      </c>
      <c r="M44" s="4">
        <v>71550</v>
      </c>
      <c r="N44" s="4">
        <v>3756.38</v>
      </c>
      <c r="O44" s="4">
        <v>1878.19</v>
      </c>
      <c r="P44" s="4">
        <v>0</v>
      </c>
    </row>
    <row r="45" spans="1:16" x14ac:dyDescent="0.2">
      <c r="A45" s="1" t="s">
        <v>46</v>
      </c>
      <c r="B45" s="1" t="s">
        <v>73</v>
      </c>
      <c r="C45" s="1" t="s">
        <v>74</v>
      </c>
      <c r="D45" s="2" t="s">
        <v>60</v>
      </c>
      <c r="E45" s="2" t="s">
        <v>19</v>
      </c>
      <c r="F45" s="3">
        <v>4</v>
      </c>
      <c r="G45" s="3">
        <v>0</v>
      </c>
      <c r="H45" s="3">
        <v>0</v>
      </c>
      <c r="I45" s="3">
        <v>4</v>
      </c>
      <c r="J45" s="3">
        <v>0</v>
      </c>
      <c r="K45" s="3">
        <v>2</v>
      </c>
      <c r="L45" s="3">
        <v>58</v>
      </c>
      <c r="M45" s="4">
        <v>108500</v>
      </c>
      <c r="N45" s="4">
        <v>6510</v>
      </c>
      <c r="O45" s="4">
        <v>3255</v>
      </c>
      <c r="P45" s="4">
        <v>0</v>
      </c>
    </row>
    <row r="46" spans="1:16" x14ac:dyDescent="0.2">
      <c r="A46" s="1" t="s">
        <v>46</v>
      </c>
      <c r="B46" s="1" t="s">
        <v>73</v>
      </c>
      <c r="C46" s="1" t="s">
        <v>74</v>
      </c>
      <c r="D46" s="2" t="s">
        <v>60</v>
      </c>
      <c r="E46" s="2" t="s">
        <v>4</v>
      </c>
      <c r="F46" s="3">
        <v>3</v>
      </c>
      <c r="G46" s="3">
        <v>0</v>
      </c>
      <c r="H46" s="3">
        <v>0</v>
      </c>
      <c r="I46" s="3">
        <v>3</v>
      </c>
      <c r="J46" s="3">
        <v>0</v>
      </c>
      <c r="K46" s="3">
        <v>2</v>
      </c>
      <c r="L46" s="3">
        <v>23</v>
      </c>
      <c r="M46" s="4">
        <v>21800</v>
      </c>
      <c r="N46" s="4">
        <v>1456</v>
      </c>
      <c r="O46" s="4">
        <v>728</v>
      </c>
      <c r="P46" s="4">
        <v>0</v>
      </c>
    </row>
    <row r="47" spans="1:16" x14ac:dyDescent="0.2">
      <c r="A47" s="1" t="s">
        <v>46</v>
      </c>
      <c r="B47" s="1" t="s">
        <v>73</v>
      </c>
      <c r="C47" s="1" t="s">
        <v>74</v>
      </c>
      <c r="D47" s="2" t="s">
        <v>60</v>
      </c>
      <c r="E47" s="2" t="s">
        <v>47</v>
      </c>
      <c r="F47" s="3">
        <v>3</v>
      </c>
      <c r="G47" s="3">
        <v>0</v>
      </c>
      <c r="H47" s="3">
        <v>0</v>
      </c>
      <c r="I47" s="3">
        <v>3</v>
      </c>
      <c r="J47" s="3">
        <v>0</v>
      </c>
      <c r="K47" s="3">
        <v>3</v>
      </c>
      <c r="L47" s="3">
        <v>3</v>
      </c>
      <c r="M47" s="4">
        <v>7500</v>
      </c>
      <c r="N47" s="4">
        <v>645</v>
      </c>
      <c r="O47" s="4">
        <v>322.5</v>
      </c>
      <c r="P47" s="4">
        <v>0</v>
      </c>
    </row>
    <row r="48" spans="1:16" x14ac:dyDescent="0.2">
      <c r="A48" s="1" t="s">
        <v>46</v>
      </c>
      <c r="B48" s="1" t="s">
        <v>73</v>
      </c>
      <c r="C48" s="1" t="s">
        <v>74</v>
      </c>
      <c r="D48" s="2" t="s">
        <v>61</v>
      </c>
      <c r="E48" s="2" t="s">
        <v>47</v>
      </c>
      <c r="F48" s="3">
        <v>7</v>
      </c>
      <c r="G48" s="3">
        <v>0</v>
      </c>
      <c r="H48" s="3">
        <v>7</v>
      </c>
      <c r="I48" s="3">
        <v>0</v>
      </c>
      <c r="J48" s="3">
        <v>0</v>
      </c>
      <c r="K48" s="3">
        <v>7</v>
      </c>
      <c r="L48" s="3">
        <v>13</v>
      </c>
      <c r="M48" s="4">
        <v>29600</v>
      </c>
      <c r="N48" s="4">
        <v>888</v>
      </c>
      <c r="O48" s="4">
        <v>0</v>
      </c>
      <c r="P48" s="4">
        <v>888</v>
      </c>
    </row>
    <row r="49" spans="1:16" x14ac:dyDescent="0.2">
      <c r="A49" s="2" t="s">
        <v>46</v>
      </c>
      <c r="B49" s="2" t="s">
        <v>77</v>
      </c>
      <c r="C49" s="2" t="s">
        <v>78</v>
      </c>
      <c r="D49" s="2" t="s">
        <v>60</v>
      </c>
      <c r="E49" s="2" t="s">
        <v>15</v>
      </c>
      <c r="F49" s="33">
        <v>5</v>
      </c>
      <c r="G49" s="33">
        <v>0</v>
      </c>
      <c r="H49" s="33">
        <v>0</v>
      </c>
      <c r="I49" s="33">
        <v>5</v>
      </c>
      <c r="J49" s="33">
        <v>0</v>
      </c>
      <c r="K49" s="33">
        <v>5</v>
      </c>
      <c r="L49" s="33">
        <v>102</v>
      </c>
      <c r="M49" s="29">
        <v>54075</v>
      </c>
      <c r="N49" s="29">
        <v>2838.94</v>
      </c>
      <c r="O49" s="29">
        <v>1419.47</v>
      </c>
      <c r="P49" s="29">
        <v>0</v>
      </c>
    </row>
    <row r="50" spans="1:16" x14ac:dyDescent="0.2">
      <c r="A50" s="2" t="s">
        <v>46</v>
      </c>
      <c r="B50" s="2" t="s">
        <v>77</v>
      </c>
      <c r="C50" s="2" t="s">
        <v>78</v>
      </c>
      <c r="D50" s="2" t="s">
        <v>60</v>
      </c>
      <c r="E50" s="2" t="s">
        <v>4</v>
      </c>
      <c r="F50" s="33">
        <v>3</v>
      </c>
      <c r="G50" s="33">
        <v>0</v>
      </c>
      <c r="H50" s="33">
        <v>0</v>
      </c>
      <c r="I50" s="33">
        <v>3</v>
      </c>
      <c r="J50" s="33">
        <v>0</v>
      </c>
      <c r="K50" s="33">
        <v>3</v>
      </c>
      <c r="L50" s="33">
        <v>56</v>
      </c>
      <c r="M50" s="29">
        <v>63250</v>
      </c>
      <c r="N50" s="29">
        <v>641.25</v>
      </c>
      <c r="O50" s="29">
        <v>320.625</v>
      </c>
      <c r="P50" s="29">
        <v>0</v>
      </c>
    </row>
    <row r="51" spans="1:16" x14ac:dyDescent="0.2">
      <c r="A51" s="2" t="s">
        <v>46</v>
      </c>
      <c r="B51" s="2" t="s">
        <v>77</v>
      </c>
      <c r="C51" s="2" t="s">
        <v>78</v>
      </c>
      <c r="D51" s="2" t="s">
        <v>60</v>
      </c>
      <c r="E51" s="2" t="s">
        <v>47</v>
      </c>
      <c r="F51" s="33">
        <v>3</v>
      </c>
      <c r="G51" s="33">
        <v>0</v>
      </c>
      <c r="H51" s="33">
        <v>0</v>
      </c>
      <c r="I51" s="33">
        <v>3</v>
      </c>
      <c r="J51" s="33">
        <v>0</v>
      </c>
      <c r="K51" s="33">
        <v>3</v>
      </c>
      <c r="L51" s="33">
        <v>3</v>
      </c>
      <c r="M51" s="29">
        <v>8600</v>
      </c>
      <c r="N51" s="29">
        <v>1161</v>
      </c>
      <c r="O51" s="29">
        <v>580.5</v>
      </c>
      <c r="P51" s="29">
        <v>0</v>
      </c>
    </row>
    <row r="52" spans="1:16" x14ac:dyDescent="0.2">
      <c r="A52" s="1" t="s">
        <v>46</v>
      </c>
      <c r="B52" s="1" t="s">
        <v>85</v>
      </c>
      <c r="C52" s="1" t="s">
        <v>86</v>
      </c>
      <c r="D52" s="2" t="s">
        <v>60</v>
      </c>
      <c r="E52" s="2" t="s">
        <v>15</v>
      </c>
      <c r="F52" s="3">
        <v>4</v>
      </c>
      <c r="G52" s="3">
        <v>3</v>
      </c>
      <c r="H52" s="3">
        <v>0</v>
      </c>
      <c r="I52" s="3">
        <v>1</v>
      </c>
      <c r="J52" s="3">
        <v>0</v>
      </c>
      <c r="K52" s="3">
        <v>3</v>
      </c>
      <c r="L52" s="3">
        <v>62</v>
      </c>
      <c r="M52" s="4">
        <v>42500</v>
      </c>
      <c r="N52" s="4">
        <v>1658.13</v>
      </c>
      <c r="O52" s="4">
        <v>829.06500000000005</v>
      </c>
      <c r="P52" s="4">
        <v>356.57</v>
      </c>
    </row>
    <row r="53" spans="1:16" x14ac:dyDescent="0.2">
      <c r="A53" s="1" t="s">
        <v>46</v>
      </c>
      <c r="B53" s="1" t="s">
        <v>85</v>
      </c>
      <c r="C53" s="1" t="s">
        <v>86</v>
      </c>
      <c r="D53" s="2" t="s">
        <v>60</v>
      </c>
      <c r="E53" s="2" t="s">
        <v>4</v>
      </c>
      <c r="F53" s="3">
        <v>6</v>
      </c>
      <c r="G53" s="3">
        <v>1</v>
      </c>
      <c r="H53" s="3">
        <v>0</v>
      </c>
      <c r="I53" s="3">
        <v>5</v>
      </c>
      <c r="J53" s="3">
        <v>0</v>
      </c>
      <c r="K53" s="3">
        <v>4</v>
      </c>
      <c r="L53" s="3">
        <v>99</v>
      </c>
      <c r="M53" s="4">
        <v>92700</v>
      </c>
      <c r="N53" s="4">
        <v>8746</v>
      </c>
      <c r="O53" s="4">
        <f t="shared" ref="O53" si="2">N53/2</f>
        <v>4373</v>
      </c>
      <c r="P53" s="4">
        <v>147</v>
      </c>
    </row>
    <row r="54" spans="1:16" x14ac:dyDescent="0.2">
      <c r="A54" s="1" t="s">
        <v>46</v>
      </c>
      <c r="B54" s="1" t="s">
        <v>85</v>
      </c>
      <c r="C54" s="1" t="s">
        <v>86</v>
      </c>
      <c r="D54" s="2" t="s">
        <v>60</v>
      </c>
      <c r="E54" s="2" t="s">
        <v>47</v>
      </c>
      <c r="F54" s="3">
        <v>5</v>
      </c>
      <c r="G54" s="3">
        <v>2</v>
      </c>
      <c r="H54" s="3">
        <v>0</v>
      </c>
      <c r="I54" s="3">
        <v>3</v>
      </c>
      <c r="J54" s="3">
        <v>0</v>
      </c>
      <c r="K54" s="3">
        <v>5</v>
      </c>
      <c r="L54" s="3">
        <v>5</v>
      </c>
      <c r="M54" s="4">
        <v>13000</v>
      </c>
      <c r="N54" s="4">
        <v>1395</v>
      </c>
      <c r="O54" s="4">
        <v>697.5</v>
      </c>
      <c r="P54" s="4">
        <v>56.25</v>
      </c>
    </row>
    <row r="55" spans="1:16" x14ac:dyDescent="0.2">
      <c r="A55" s="2" t="s">
        <v>46</v>
      </c>
      <c r="B55" s="2" t="s">
        <v>85</v>
      </c>
      <c r="C55" s="2" t="s">
        <v>86</v>
      </c>
      <c r="D55" s="2" t="s">
        <v>61</v>
      </c>
      <c r="E55" s="2" t="s">
        <v>47</v>
      </c>
      <c r="F55" s="28">
        <v>30</v>
      </c>
      <c r="G55" s="28">
        <v>30</v>
      </c>
      <c r="H55" s="28">
        <v>0</v>
      </c>
      <c r="I55" s="28">
        <v>0</v>
      </c>
      <c r="J55" s="28">
        <v>0</v>
      </c>
      <c r="K55" s="28">
        <v>30</v>
      </c>
      <c r="L55" s="28">
        <v>30</v>
      </c>
      <c r="M55" s="29">
        <v>75000</v>
      </c>
      <c r="N55" s="29">
        <v>3375</v>
      </c>
      <c r="O55" s="29">
        <v>1687.5</v>
      </c>
      <c r="P55" s="29">
        <v>1687.5</v>
      </c>
    </row>
    <row r="56" spans="1:16" x14ac:dyDescent="0.2">
      <c r="A56" s="1" t="s">
        <v>46</v>
      </c>
      <c r="B56" s="1" t="s">
        <v>85</v>
      </c>
      <c r="C56" s="1" t="s">
        <v>87</v>
      </c>
      <c r="D56" s="2" t="s">
        <v>60</v>
      </c>
      <c r="E56" s="2" t="s">
        <v>15</v>
      </c>
      <c r="F56" s="3">
        <v>1</v>
      </c>
      <c r="G56" s="3">
        <v>1</v>
      </c>
      <c r="H56" s="3">
        <v>0</v>
      </c>
      <c r="I56" s="3">
        <v>0</v>
      </c>
      <c r="J56" s="3">
        <v>0</v>
      </c>
      <c r="K56" s="3">
        <v>1</v>
      </c>
      <c r="L56" s="3">
        <v>8</v>
      </c>
      <c r="M56" s="4">
        <v>3600</v>
      </c>
      <c r="N56" s="4">
        <v>126</v>
      </c>
      <c r="O56" s="4">
        <v>63</v>
      </c>
      <c r="P56" s="4">
        <v>63</v>
      </c>
    </row>
    <row r="57" spans="1:16" x14ac:dyDescent="0.2">
      <c r="A57" s="1" t="s">
        <v>46</v>
      </c>
      <c r="B57" s="1" t="s">
        <v>85</v>
      </c>
      <c r="C57" s="1" t="s">
        <v>87</v>
      </c>
      <c r="D57" s="2" t="s">
        <v>60</v>
      </c>
      <c r="E57" s="2" t="s">
        <v>4</v>
      </c>
      <c r="F57" s="3">
        <v>1</v>
      </c>
      <c r="G57" s="3">
        <v>0</v>
      </c>
      <c r="H57" s="3">
        <v>0</v>
      </c>
      <c r="I57" s="3">
        <v>1</v>
      </c>
      <c r="J57" s="3">
        <v>0</v>
      </c>
      <c r="K57" s="3">
        <v>1</v>
      </c>
      <c r="L57" s="3">
        <v>10</v>
      </c>
      <c r="M57" s="4">
        <v>9000</v>
      </c>
      <c r="N57" s="4">
        <v>945</v>
      </c>
      <c r="O57" s="4">
        <v>472.5</v>
      </c>
      <c r="P57" s="4">
        <v>0</v>
      </c>
    </row>
    <row r="58" spans="1:16" x14ac:dyDescent="0.2">
      <c r="A58" s="1" t="s">
        <v>46</v>
      </c>
      <c r="B58" s="1" t="s">
        <v>85</v>
      </c>
      <c r="C58" s="1" t="s">
        <v>87</v>
      </c>
      <c r="D58" s="2" t="s">
        <v>60</v>
      </c>
      <c r="E58" s="2" t="s">
        <v>47</v>
      </c>
      <c r="F58" s="3">
        <v>1</v>
      </c>
      <c r="G58" s="3">
        <v>0</v>
      </c>
      <c r="H58" s="3">
        <v>0</v>
      </c>
      <c r="I58" s="3">
        <v>1</v>
      </c>
      <c r="J58" s="3">
        <v>0</v>
      </c>
      <c r="K58" s="3">
        <v>1</v>
      </c>
      <c r="L58" s="3">
        <v>1</v>
      </c>
      <c r="M58" s="4">
        <v>2500</v>
      </c>
      <c r="N58" s="4">
        <v>337.5</v>
      </c>
      <c r="O58" s="4">
        <v>168.75</v>
      </c>
      <c r="P58" s="4">
        <v>0</v>
      </c>
    </row>
    <row r="59" spans="1:16" x14ac:dyDescent="0.2">
      <c r="A59" s="1" t="s">
        <v>46</v>
      </c>
      <c r="B59" s="1" t="s">
        <v>85</v>
      </c>
      <c r="C59" s="1" t="s">
        <v>88</v>
      </c>
      <c r="D59" s="2" t="s">
        <v>60</v>
      </c>
      <c r="E59" s="2" t="s">
        <v>15</v>
      </c>
      <c r="F59" s="3">
        <v>6</v>
      </c>
      <c r="G59" s="3">
        <v>0</v>
      </c>
      <c r="H59" s="3">
        <v>0</v>
      </c>
      <c r="I59" s="3">
        <v>6</v>
      </c>
      <c r="J59" s="3">
        <v>0</v>
      </c>
      <c r="K59" s="3">
        <v>6</v>
      </c>
      <c r="L59" s="3">
        <v>297</v>
      </c>
      <c r="M59" s="4">
        <v>167850</v>
      </c>
      <c r="N59" s="4">
        <v>8812.26</v>
      </c>
      <c r="O59" s="4">
        <v>4406.13</v>
      </c>
      <c r="P59" s="4">
        <v>1653.75</v>
      </c>
    </row>
    <row r="60" spans="1:16" x14ac:dyDescent="0.2">
      <c r="A60" s="1" t="s">
        <v>46</v>
      </c>
      <c r="B60" s="1" t="s">
        <v>85</v>
      </c>
      <c r="C60" s="1" t="s">
        <v>88</v>
      </c>
      <c r="D60" s="2" t="s">
        <v>60</v>
      </c>
      <c r="E60" s="2" t="s">
        <v>49</v>
      </c>
      <c r="F60" s="3">
        <v>1</v>
      </c>
      <c r="G60" s="3">
        <v>1</v>
      </c>
      <c r="H60" s="3">
        <v>0</v>
      </c>
      <c r="I60" s="3">
        <v>0</v>
      </c>
      <c r="J60" s="3">
        <v>0</v>
      </c>
      <c r="K60" s="3">
        <v>1</v>
      </c>
      <c r="L60" s="3">
        <v>9</v>
      </c>
      <c r="M60" s="4">
        <v>2250</v>
      </c>
      <c r="N60" s="4">
        <v>39.380000000000003</v>
      </c>
      <c r="O60" s="4">
        <v>19.690000000000001</v>
      </c>
      <c r="P60" s="4">
        <v>19.690000000000001</v>
      </c>
    </row>
    <row r="61" spans="1:16" x14ac:dyDescent="0.2">
      <c r="A61" s="1" t="s">
        <v>46</v>
      </c>
      <c r="B61" s="1" t="s">
        <v>85</v>
      </c>
      <c r="C61" s="1" t="s">
        <v>88</v>
      </c>
      <c r="D61" s="2" t="s">
        <v>60</v>
      </c>
      <c r="E61" s="2" t="s">
        <v>4</v>
      </c>
      <c r="F61" s="3">
        <v>4</v>
      </c>
      <c r="G61" s="3">
        <v>2</v>
      </c>
      <c r="H61" s="3">
        <v>0</v>
      </c>
      <c r="I61" s="3">
        <v>2</v>
      </c>
      <c r="J61" s="3">
        <v>0</v>
      </c>
      <c r="K61" s="3">
        <v>3</v>
      </c>
      <c r="L61" s="3">
        <v>85</v>
      </c>
      <c r="M61" s="4">
        <v>75000</v>
      </c>
      <c r="N61" s="4">
        <v>6699.92</v>
      </c>
      <c r="O61" s="4">
        <v>3349.96</v>
      </c>
      <c r="P61" s="4">
        <v>199.96</v>
      </c>
    </row>
    <row r="62" spans="1:16" x14ac:dyDescent="0.2">
      <c r="A62" s="1" t="s">
        <v>46</v>
      </c>
      <c r="B62" s="1" t="s">
        <v>85</v>
      </c>
      <c r="C62" s="1" t="s">
        <v>88</v>
      </c>
      <c r="D62" s="2" t="s">
        <v>60</v>
      </c>
      <c r="E62" s="2" t="s">
        <v>47</v>
      </c>
      <c r="F62" s="3">
        <v>3</v>
      </c>
      <c r="G62" s="3">
        <v>1</v>
      </c>
      <c r="H62" s="3">
        <v>0</v>
      </c>
      <c r="I62" s="3">
        <v>2</v>
      </c>
      <c r="J62" s="3">
        <v>0</v>
      </c>
      <c r="K62" s="3">
        <v>3</v>
      </c>
      <c r="L62" s="3">
        <v>3</v>
      </c>
      <c r="M62" s="4">
        <v>7000</v>
      </c>
      <c r="N62" s="4">
        <v>765</v>
      </c>
      <c r="O62" s="4">
        <v>382.5</v>
      </c>
      <c r="P62" s="4">
        <v>45</v>
      </c>
    </row>
    <row r="63" spans="1:16" x14ac:dyDescent="0.2">
      <c r="A63" s="1" t="s">
        <v>46</v>
      </c>
      <c r="B63" s="1" t="s">
        <v>80</v>
      </c>
      <c r="C63" s="1" t="s">
        <v>83</v>
      </c>
      <c r="D63" s="2" t="s">
        <v>60</v>
      </c>
      <c r="E63" s="2" t="s">
        <v>19</v>
      </c>
      <c r="F63" s="3">
        <v>1</v>
      </c>
      <c r="G63" s="3">
        <v>0</v>
      </c>
      <c r="H63" s="3">
        <v>0</v>
      </c>
      <c r="I63" s="3">
        <v>1</v>
      </c>
      <c r="J63" s="3">
        <v>0</v>
      </c>
      <c r="K63" s="3">
        <v>1</v>
      </c>
      <c r="L63" s="3">
        <v>19</v>
      </c>
      <c r="M63" s="4">
        <v>20900</v>
      </c>
      <c r="N63" s="4">
        <v>1881</v>
      </c>
      <c r="O63" s="4">
        <v>940.5</v>
      </c>
      <c r="P63" s="4">
        <v>0</v>
      </c>
    </row>
    <row r="64" spans="1:16" x14ac:dyDescent="0.2">
      <c r="A64" s="1" t="s">
        <v>46</v>
      </c>
      <c r="B64" s="1" t="s">
        <v>80</v>
      </c>
      <c r="C64" s="1" t="s">
        <v>83</v>
      </c>
      <c r="D64" s="2" t="s">
        <v>60</v>
      </c>
      <c r="E64" s="2" t="s">
        <v>4</v>
      </c>
      <c r="F64" s="3">
        <v>1</v>
      </c>
      <c r="G64" s="3">
        <v>0</v>
      </c>
      <c r="H64" s="3">
        <v>0</v>
      </c>
      <c r="I64" s="3">
        <v>1</v>
      </c>
      <c r="J64" s="3">
        <v>0</v>
      </c>
      <c r="K64" s="3">
        <v>1</v>
      </c>
      <c r="L64" s="3">
        <v>4</v>
      </c>
      <c r="M64" s="4">
        <v>3800</v>
      </c>
      <c r="N64" s="4">
        <v>399</v>
      </c>
      <c r="O64" s="4">
        <v>199.5</v>
      </c>
      <c r="P64" s="4">
        <v>0</v>
      </c>
    </row>
    <row r="65" spans="1:16" x14ac:dyDescent="0.2">
      <c r="A65" s="1" t="s">
        <v>46</v>
      </c>
      <c r="B65" s="1" t="s">
        <v>80</v>
      </c>
      <c r="C65" s="1" t="s">
        <v>84</v>
      </c>
      <c r="D65" s="2" t="s">
        <v>60</v>
      </c>
      <c r="E65" s="2" t="s">
        <v>15</v>
      </c>
      <c r="F65" s="3">
        <v>2</v>
      </c>
      <c r="G65" s="3">
        <v>0</v>
      </c>
      <c r="H65" s="3">
        <v>0</v>
      </c>
      <c r="I65" s="3">
        <v>2</v>
      </c>
      <c r="J65" s="3">
        <v>0</v>
      </c>
      <c r="K65" s="3">
        <v>2</v>
      </c>
      <c r="L65" s="3">
        <v>45</v>
      </c>
      <c r="M65" s="4">
        <v>30500</v>
      </c>
      <c r="N65" s="4">
        <v>1295</v>
      </c>
      <c r="O65" s="4">
        <v>647.5</v>
      </c>
      <c r="P65" s="4">
        <v>647.5</v>
      </c>
    </row>
    <row r="66" spans="1:16" x14ac:dyDescent="0.2">
      <c r="A66" s="1" t="s">
        <v>46</v>
      </c>
      <c r="B66" s="1" t="s">
        <v>80</v>
      </c>
      <c r="C66" s="1" t="s">
        <v>84</v>
      </c>
      <c r="D66" s="2" t="s">
        <v>60</v>
      </c>
      <c r="E66" s="2" t="s">
        <v>89</v>
      </c>
      <c r="F66" s="3">
        <v>2</v>
      </c>
      <c r="G66" s="3">
        <v>2</v>
      </c>
      <c r="H66" s="3">
        <v>0</v>
      </c>
      <c r="I66" s="3">
        <v>0</v>
      </c>
      <c r="J66" s="3">
        <v>0</v>
      </c>
      <c r="K66" s="3">
        <v>2</v>
      </c>
      <c r="L66" s="3">
        <v>12</v>
      </c>
      <c r="M66" s="4">
        <v>11400</v>
      </c>
      <c r="N66" s="4">
        <v>1197</v>
      </c>
      <c r="O66" s="4">
        <v>598.5</v>
      </c>
      <c r="P66" s="4">
        <v>598.5</v>
      </c>
    </row>
    <row r="67" spans="1:16" x14ac:dyDescent="0.2">
      <c r="A67" s="1" t="s">
        <v>46</v>
      </c>
      <c r="B67" s="1" t="s">
        <v>80</v>
      </c>
      <c r="C67" s="1" t="s">
        <v>84</v>
      </c>
      <c r="D67" s="2" t="s">
        <v>60</v>
      </c>
      <c r="E67" s="2" t="s">
        <v>47</v>
      </c>
      <c r="F67" s="3">
        <v>2</v>
      </c>
      <c r="G67" s="3">
        <v>0</v>
      </c>
      <c r="H67" s="3">
        <v>1</v>
      </c>
      <c r="I67" s="3">
        <v>1</v>
      </c>
      <c r="J67" s="3">
        <v>0</v>
      </c>
      <c r="K67" s="3">
        <v>2</v>
      </c>
      <c r="L67" s="3">
        <v>2</v>
      </c>
      <c r="M67" s="4">
        <v>5500</v>
      </c>
      <c r="N67" s="4">
        <v>382.5</v>
      </c>
      <c r="O67" s="4">
        <v>191.25</v>
      </c>
      <c r="P67" s="4">
        <v>191.25</v>
      </c>
    </row>
    <row r="68" spans="1:16" x14ac:dyDescent="0.2">
      <c r="A68" s="1" t="s">
        <v>46</v>
      </c>
      <c r="B68" s="1" t="s">
        <v>80</v>
      </c>
      <c r="C68" s="1" t="s">
        <v>81</v>
      </c>
      <c r="D68" s="2" t="s">
        <v>60</v>
      </c>
      <c r="E68" s="2" t="s">
        <v>15</v>
      </c>
      <c r="F68" s="3">
        <v>1</v>
      </c>
      <c r="G68" s="3">
        <v>0</v>
      </c>
      <c r="H68" s="3">
        <v>0</v>
      </c>
      <c r="I68" s="3">
        <v>1</v>
      </c>
      <c r="J68" s="3">
        <v>0</v>
      </c>
      <c r="K68" s="3">
        <v>1</v>
      </c>
      <c r="L68" s="3">
        <v>18</v>
      </c>
      <c r="M68" s="4">
        <v>12600</v>
      </c>
      <c r="N68" s="4">
        <v>441</v>
      </c>
      <c r="O68" s="4">
        <v>220.5</v>
      </c>
      <c r="P68" s="4">
        <v>220.5</v>
      </c>
    </row>
    <row r="69" spans="1:16" x14ac:dyDescent="0.2">
      <c r="A69" s="1" t="s">
        <v>46</v>
      </c>
      <c r="B69" s="1" t="s">
        <v>80</v>
      </c>
      <c r="C69" s="1" t="s">
        <v>81</v>
      </c>
      <c r="D69" s="2" t="s">
        <v>60</v>
      </c>
      <c r="E69" s="2" t="s">
        <v>19</v>
      </c>
      <c r="F69" s="3">
        <v>2</v>
      </c>
      <c r="G69" s="3">
        <v>1</v>
      </c>
      <c r="H69" s="3">
        <v>0</v>
      </c>
      <c r="I69" s="3">
        <v>1</v>
      </c>
      <c r="J69" s="3">
        <v>0</v>
      </c>
      <c r="K69" s="3">
        <v>2</v>
      </c>
      <c r="L69" s="3">
        <v>9</v>
      </c>
      <c r="M69" s="4">
        <v>10400</v>
      </c>
      <c r="N69" s="4">
        <v>816</v>
      </c>
      <c r="O69" s="4">
        <v>408</v>
      </c>
      <c r="P69" s="4">
        <v>408</v>
      </c>
    </row>
    <row r="70" spans="1:16" x14ac:dyDescent="0.2">
      <c r="A70" s="1" t="s">
        <v>46</v>
      </c>
      <c r="B70" s="1" t="s">
        <v>80</v>
      </c>
      <c r="C70" s="1" t="s">
        <v>81</v>
      </c>
      <c r="D70" s="2" t="s">
        <v>60</v>
      </c>
      <c r="E70" s="2" t="s">
        <v>4</v>
      </c>
      <c r="F70" s="3">
        <v>1</v>
      </c>
      <c r="G70" s="3">
        <v>0</v>
      </c>
      <c r="H70" s="3">
        <v>0</v>
      </c>
      <c r="I70" s="3">
        <v>1</v>
      </c>
      <c r="J70" s="3">
        <v>0</v>
      </c>
      <c r="K70" s="3">
        <v>1</v>
      </c>
      <c r="L70" s="3">
        <v>10</v>
      </c>
      <c r="M70" s="4">
        <v>10000</v>
      </c>
      <c r="N70" s="4">
        <v>1050</v>
      </c>
      <c r="O70" s="4">
        <v>525</v>
      </c>
      <c r="P70" s="4">
        <v>525</v>
      </c>
    </row>
    <row r="71" spans="1:16" x14ac:dyDescent="0.2">
      <c r="A71" s="1" t="s">
        <v>46</v>
      </c>
      <c r="B71" s="1" t="s">
        <v>80</v>
      </c>
      <c r="C71" s="1" t="s">
        <v>81</v>
      </c>
      <c r="D71" s="2" t="s">
        <v>60</v>
      </c>
      <c r="E71" s="2" t="s">
        <v>47</v>
      </c>
      <c r="F71" s="3">
        <v>2</v>
      </c>
      <c r="G71" s="3">
        <v>1</v>
      </c>
      <c r="H71" s="3">
        <v>0</v>
      </c>
      <c r="I71" s="3">
        <v>1</v>
      </c>
      <c r="J71" s="3">
        <v>0</v>
      </c>
      <c r="K71" s="3">
        <v>2</v>
      </c>
      <c r="L71" s="3">
        <v>2</v>
      </c>
      <c r="M71" s="4">
        <v>4500</v>
      </c>
      <c r="N71" s="4">
        <v>427.5</v>
      </c>
      <c r="O71" s="4">
        <v>213.75</v>
      </c>
      <c r="P71" s="4">
        <v>213.75</v>
      </c>
    </row>
    <row r="72" spans="1:16" x14ac:dyDescent="0.2">
      <c r="A72" s="1" t="s">
        <v>46</v>
      </c>
      <c r="B72" s="1" t="s">
        <v>80</v>
      </c>
      <c r="C72" s="1" t="s">
        <v>82</v>
      </c>
      <c r="D72" s="2" t="s">
        <v>60</v>
      </c>
      <c r="E72" s="2" t="s">
        <v>15</v>
      </c>
      <c r="F72" s="3">
        <v>2</v>
      </c>
      <c r="G72" s="3">
        <v>0</v>
      </c>
      <c r="H72" s="3">
        <v>0</v>
      </c>
      <c r="I72" s="3">
        <v>2</v>
      </c>
      <c r="J72" s="3">
        <v>0</v>
      </c>
      <c r="K72" s="3">
        <v>2</v>
      </c>
      <c r="L72" s="3">
        <v>60</v>
      </c>
      <c r="M72" s="4">
        <v>39000</v>
      </c>
      <c r="N72" s="4">
        <v>2047.5</v>
      </c>
      <c r="O72" s="4">
        <v>1023.75</v>
      </c>
      <c r="P72" s="4">
        <v>0</v>
      </c>
    </row>
    <row r="73" spans="1:16" x14ac:dyDescent="0.2">
      <c r="A73" s="1" t="s">
        <v>46</v>
      </c>
      <c r="B73" s="1" t="s">
        <v>80</v>
      </c>
      <c r="C73" s="1" t="s">
        <v>82</v>
      </c>
      <c r="D73" s="2" t="s">
        <v>60</v>
      </c>
      <c r="E73" s="2" t="s">
        <v>4</v>
      </c>
      <c r="F73" s="3">
        <v>5</v>
      </c>
      <c r="G73" s="3">
        <v>2</v>
      </c>
      <c r="H73" s="3">
        <v>0</v>
      </c>
      <c r="I73" s="3">
        <v>3</v>
      </c>
      <c r="J73" s="3">
        <v>0</v>
      </c>
      <c r="K73" s="3">
        <v>5</v>
      </c>
      <c r="L73" s="3">
        <v>37</v>
      </c>
      <c r="M73" s="4">
        <v>39700</v>
      </c>
      <c r="N73" s="4">
        <v>3874.5</v>
      </c>
      <c r="O73" s="4">
        <v>1937.25</v>
      </c>
      <c r="P73" s="4">
        <v>73.5</v>
      </c>
    </row>
    <row r="74" spans="1:16" x14ac:dyDescent="0.2">
      <c r="A74" s="1" t="s">
        <v>46</v>
      </c>
      <c r="B74" s="1" t="s">
        <v>80</v>
      </c>
      <c r="C74" s="1" t="s">
        <v>82</v>
      </c>
      <c r="D74" s="2" t="s">
        <v>60</v>
      </c>
      <c r="E74" s="2" t="s">
        <v>47</v>
      </c>
      <c r="F74" s="3">
        <v>3</v>
      </c>
      <c r="G74" s="3">
        <v>2</v>
      </c>
      <c r="H74" s="3">
        <v>0</v>
      </c>
      <c r="I74" s="3">
        <v>1</v>
      </c>
      <c r="J74" s="3">
        <v>0</v>
      </c>
      <c r="K74" s="3">
        <v>3</v>
      </c>
      <c r="L74" s="3">
        <v>5</v>
      </c>
      <c r="M74" s="4">
        <v>19300</v>
      </c>
      <c r="N74" s="4">
        <v>1048.5</v>
      </c>
      <c r="O74" s="4">
        <v>524.25</v>
      </c>
      <c r="P74" s="4">
        <v>389.25</v>
      </c>
    </row>
    <row r="75" spans="1:16" s="6" customFormat="1" x14ac:dyDescent="0.2">
      <c r="F75" s="9">
        <f>SUM(F4:F74)</f>
        <v>276</v>
      </c>
      <c r="G75" s="9">
        <f>SUM(G4:G74)</f>
        <v>131</v>
      </c>
      <c r="H75" s="9">
        <f>SUM(H4:H74)</f>
        <v>8</v>
      </c>
      <c r="I75" s="9">
        <f>SUM(I4:I74)</f>
        <v>137</v>
      </c>
      <c r="J75" s="9">
        <f>SUM(J4:J74)</f>
        <v>0</v>
      </c>
      <c r="K75" s="9">
        <f>SUM(K4:K74)</f>
        <v>255</v>
      </c>
      <c r="L75" s="9">
        <f>SUM(L4:L74)</f>
        <v>2704</v>
      </c>
      <c r="M75" s="10">
        <f>SUM(M4:M74)</f>
        <v>2343094</v>
      </c>
      <c r="N75" s="10">
        <f>SUM(N4:N74)</f>
        <v>144438.39000000001</v>
      </c>
      <c r="O75" s="10">
        <f>SUM(O4:O74)</f>
        <v>71034.195000000007</v>
      </c>
      <c r="P75" s="10">
        <f>SUM(P4:P74)</f>
        <v>15326.84</v>
      </c>
    </row>
  </sheetData>
  <autoFilter ref="A3:P3">
    <sortState ref="A4:P77">
      <sortCondition ref="B3"/>
    </sortState>
  </autoFilter>
  <dataValidations count="11">
    <dataValidation type="decimal" allowBlank="1" showInputMessage="1" showErrorMessage="1" sqref="M20:N21 P20:P21 M28:N31 M40:N47 P40:P47 M48:P48 M59:N61 P59:P61 M63:N74 P63:P74 M55">
      <formula1>0</formula1>
      <formula2>100000000</formula2>
    </dataValidation>
    <dataValidation type="whole" allowBlank="1" showInputMessage="1" showErrorMessage="1" sqref="L20:L21 L28:L31 L40:L47 L59:L61 L63:L74">
      <formula1>0</formula1>
      <formula2>5000000</formula2>
    </dataValidation>
    <dataValidation type="decimal" allowBlank="1" showInputMessage="1" showErrorMessage="1" sqref="O20:O21 Q20:Q21 O40:O47 Q40:Q47 O59:O61 Q59:Q61 O63:O74 Q63:Q74">
      <formula1>0</formula1>
      <formula2>1000000</formula2>
    </dataValidation>
    <dataValidation type="whole" allowBlank="1" showInputMessage="1" showErrorMessage="1" sqref="G20:K21 G28:K31 G40:K47 G59:K61 G63:K74">
      <formula1>0</formula1>
      <formula2>5000</formula2>
    </dataValidation>
    <dataValidation type="decimal" allowBlank="1" showErrorMessage="1" sqref="Q25:Q26 L24 Q22:Q23 O22:O23 O25:O26 L27 Q28:Q34 O28:O34 O62 Q62 O52:O54 O56:O58 L55 R55 Q52:Q54 Q56:Q58">
      <formula1>0</formula1>
      <formula2>1000000</formula2>
    </dataValidation>
    <dataValidation type="decimal" allowBlank="1" showErrorMessage="1" sqref="P25:P26 M24:P24 P22:P23 M22:N23 M25:N26 M27:P27 P28:P34 M32:N34 M62:N62 P62 M52:N54 M56:N58 N55:Q55 P52:P54 P56:P58">
      <formula1>0</formula1>
      <formula2>100000000</formula2>
    </dataValidation>
    <dataValidation type="decimal" allowBlank="1" showErrorMessage="1" sqref="L22:L23 L25:L26 L32:L34 L62 L52:L54 L56:L58">
      <formula1>0</formula1>
      <formula2>5000000</formula2>
    </dataValidation>
    <dataValidation type="decimal" allowBlank="1" showErrorMessage="1" sqref="G22:K23 G25:K26 G32:K34 G62:K62 G52:K54 G56:K58">
      <formula1>0</formula1>
      <formula2>5000</formula2>
    </dataValidation>
    <dataValidation type="decimal" allowBlank="1" showErrorMessage="1" sqref="G24:K24 G27:K27 G55:K55">
      <formula1>0</formula1>
      <formula2>1000</formula2>
    </dataValidation>
    <dataValidation type="whole" allowBlank="1" showInputMessage="1" showErrorMessage="1" sqref="L48">
      <formula1>0</formula1>
      <formula2>1000000</formula2>
    </dataValidation>
    <dataValidation type="whole" allowBlank="1" showInputMessage="1" showErrorMessage="1" sqref="G48:K48">
      <formula1>0</formula1>
      <formula2>1000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="80" zoomScaleNormal="80" workbookViewId="0">
      <selection sqref="A1:P22"/>
    </sheetView>
  </sheetViews>
  <sheetFormatPr baseColWidth="10" defaultRowHeight="12.75" x14ac:dyDescent="0.2"/>
  <cols>
    <col min="1" max="1" width="23" style="5" customWidth="1"/>
    <col min="2" max="2" width="20.42578125" style="5" customWidth="1"/>
    <col min="3" max="3" width="17" style="5" customWidth="1"/>
    <col min="4" max="4" width="22.28515625" style="5" bestFit="1" customWidth="1"/>
    <col min="5" max="5" width="15.140625" style="5" customWidth="1"/>
    <col min="6" max="11" width="11.5703125" style="5" bestFit="1" customWidth="1"/>
    <col min="12" max="12" width="13.85546875" style="5" customWidth="1"/>
    <col min="13" max="13" width="14.28515625" style="5" customWidth="1"/>
    <col min="14" max="16" width="11.5703125" style="5" bestFit="1" customWidth="1"/>
    <col min="17" max="16384" width="11.42578125" style="5"/>
  </cols>
  <sheetData>
    <row r="1" spans="1:16" x14ac:dyDescent="0.2">
      <c r="A1" s="6" t="s">
        <v>45</v>
      </c>
      <c r="B1" s="6"/>
      <c r="C1" s="6"/>
      <c r="D1" s="6"/>
      <c r="E1" s="6"/>
      <c r="F1" s="26"/>
      <c r="G1" s="27"/>
      <c r="H1" s="26"/>
      <c r="I1" s="9"/>
      <c r="J1" s="9"/>
      <c r="K1" s="9"/>
      <c r="L1" s="9"/>
      <c r="M1" s="10"/>
      <c r="N1" s="10"/>
      <c r="O1" s="10"/>
      <c r="P1" s="10"/>
    </row>
    <row r="2" spans="1:16" s="6" customFormat="1" x14ac:dyDescent="0.2">
      <c r="A2" s="6" t="s">
        <v>42</v>
      </c>
      <c r="F2" s="26"/>
      <c r="G2" s="27"/>
      <c r="H2" s="26"/>
      <c r="I2" s="9"/>
      <c r="J2" s="9"/>
      <c r="K2" s="9"/>
      <c r="L2" s="9"/>
      <c r="M2" s="10"/>
      <c r="N2" s="10"/>
      <c r="O2" s="10"/>
      <c r="P2" s="10"/>
    </row>
    <row r="3" spans="1:16" s="17" customFormat="1" ht="38.25" x14ac:dyDescent="0.2">
      <c r="A3" s="13" t="s">
        <v>11</v>
      </c>
      <c r="B3" s="13" t="s">
        <v>9</v>
      </c>
      <c r="C3" s="13" t="s">
        <v>10</v>
      </c>
      <c r="D3" s="13" t="s">
        <v>30</v>
      </c>
      <c r="E3" s="13" t="s">
        <v>1</v>
      </c>
      <c r="F3" s="13" t="s">
        <v>12</v>
      </c>
      <c r="G3" s="13" t="s">
        <v>31</v>
      </c>
      <c r="H3" s="13" t="s">
        <v>32</v>
      </c>
      <c r="I3" s="13" t="s">
        <v>33</v>
      </c>
      <c r="J3" s="13" t="s">
        <v>34</v>
      </c>
      <c r="K3" s="13" t="s">
        <v>35</v>
      </c>
      <c r="L3" s="13" t="s">
        <v>36</v>
      </c>
      <c r="M3" s="16" t="s">
        <v>37</v>
      </c>
      <c r="N3" s="16" t="s">
        <v>38</v>
      </c>
      <c r="O3" s="16" t="s">
        <v>39</v>
      </c>
      <c r="P3" s="16" t="s">
        <v>40</v>
      </c>
    </row>
    <row r="4" spans="1:16" x14ac:dyDescent="0.2">
      <c r="A4" s="1" t="s">
        <v>46</v>
      </c>
      <c r="B4" s="1" t="s">
        <v>20</v>
      </c>
      <c r="C4" s="1" t="s">
        <v>16</v>
      </c>
      <c r="D4" s="1" t="s">
        <v>51</v>
      </c>
      <c r="E4" s="18">
        <v>2</v>
      </c>
      <c r="F4" s="3">
        <v>1</v>
      </c>
      <c r="G4" s="3">
        <v>0</v>
      </c>
      <c r="H4" s="3">
        <v>1</v>
      </c>
      <c r="I4" s="3">
        <v>0</v>
      </c>
      <c r="J4" s="3">
        <v>2</v>
      </c>
      <c r="K4" s="25">
        <v>1.79</v>
      </c>
      <c r="L4" s="19">
        <v>40279.620000000003</v>
      </c>
      <c r="M4" s="19">
        <v>2215.38</v>
      </c>
      <c r="N4" s="19">
        <v>1107.69</v>
      </c>
      <c r="O4" s="19">
        <v>488.87</v>
      </c>
      <c r="P4" s="15">
        <v>618.82000000000005</v>
      </c>
    </row>
    <row r="5" spans="1:16" x14ac:dyDescent="0.2">
      <c r="A5" s="1" t="s">
        <v>46</v>
      </c>
      <c r="B5" s="1" t="s">
        <v>25</v>
      </c>
      <c r="C5" s="1" t="s">
        <v>6</v>
      </c>
      <c r="D5" s="1" t="s">
        <v>41</v>
      </c>
      <c r="E5" s="18">
        <v>8</v>
      </c>
      <c r="F5" s="3">
        <v>1</v>
      </c>
      <c r="G5" s="3">
        <v>0</v>
      </c>
      <c r="H5" s="3">
        <v>5</v>
      </c>
      <c r="I5" s="3">
        <v>2</v>
      </c>
      <c r="J5" s="3">
        <v>7</v>
      </c>
      <c r="K5" s="25">
        <v>347.96</v>
      </c>
      <c r="L5" s="19">
        <v>641638.24</v>
      </c>
      <c r="M5" s="19">
        <v>44914.676800000001</v>
      </c>
      <c r="N5" s="19">
        <v>22457.338400000001</v>
      </c>
      <c r="O5" s="19">
        <v>6776.7</v>
      </c>
      <c r="P5" s="20">
        <v>15680.6384</v>
      </c>
    </row>
    <row r="6" spans="1:16" x14ac:dyDescent="0.2">
      <c r="A6" s="1" t="s">
        <v>46</v>
      </c>
      <c r="B6" s="1" t="s">
        <v>52</v>
      </c>
      <c r="C6" s="1" t="s">
        <v>53</v>
      </c>
      <c r="D6" s="1" t="s">
        <v>41</v>
      </c>
      <c r="E6" s="18">
        <v>5</v>
      </c>
      <c r="F6" s="3">
        <v>0</v>
      </c>
      <c r="G6" s="3">
        <v>0</v>
      </c>
      <c r="H6" s="3">
        <v>1</v>
      </c>
      <c r="I6" s="3">
        <v>4</v>
      </c>
      <c r="J6" s="3">
        <v>3</v>
      </c>
      <c r="K6" s="25">
        <v>133.4</v>
      </c>
      <c r="L6" s="19">
        <v>245989.6</v>
      </c>
      <c r="M6" s="19">
        <v>17219.259999999998</v>
      </c>
      <c r="N6" s="19">
        <v>8609.6299999999992</v>
      </c>
      <c r="O6" s="19">
        <v>7409.19</v>
      </c>
      <c r="P6" s="20">
        <v>1200.4399999999996</v>
      </c>
    </row>
    <row r="7" spans="1:16" x14ac:dyDescent="0.2">
      <c r="A7" s="1" t="s">
        <v>46</v>
      </c>
      <c r="B7" s="1" t="s">
        <v>57</v>
      </c>
      <c r="C7" s="1" t="s">
        <v>58</v>
      </c>
      <c r="D7" s="1" t="s">
        <v>62</v>
      </c>
      <c r="E7" s="18">
        <v>1</v>
      </c>
      <c r="F7" s="3">
        <v>0</v>
      </c>
      <c r="G7" s="3">
        <v>0</v>
      </c>
      <c r="H7" s="3">
        <v>1</v>
      </c>
      <c r="I7" s="3">
        <v>0</v>
      </c>
      <c r="J7" s="3">
        <v>1</v>
      </c>
      <c r="K7" s="25">
        <v>4</v>
      </c>
      <c r="L7" s="19">
        <v>21327</v>
      </c>
      <c r="M7" s="19">
        <v>1492.91</v>
      </c>
      <c r="N7" s="19">
        <v>746.45500000000004</v>
      </c>
      <c r="O7" s="19">
        <v>0</v>
      </c>
      <c r="P7" s="20">
        <v>746.45500000000004</v>
      </c>
    </row>
    <row r="8" spans="1:16" x14ac:dyDescent="0.2">
      <c r="A8" s="1" t="s">
        <v>46</v>
      </c>
      <c r="B8" s="1" t="s">
        <v>66</v>
      </c>
      <c r="C8" s="1" t="s">
        <v>67</v>
      </c>
      <c r="D8" s="1" t="s">
        <v>41</v>
      </c>
      <c r="E8" s="18">
        <v>1</v>
      </c>
      <c r="F8" s="3">
        <v>0</v>
      </c>
      <c r="G8" s="3">
        <v>0</v>
      </c>
      <c r="H8" s="3">
        <v>1</v>
      </c>
      <c r="I8" s="3">
        <v>0</v>
      </c>
      <c r="J8" s="3">
        <v>1</v>
      </c>
      <c r="K8" s="25">
        <v>12</v>
      </c>
      <c r="L8" s="19">
        <v>20160</v>
      </c>
      <c r="M8" s="19">
        <v>1411.2</v>
      </c>
      <c r="N8" s="19">
        <v>705.6</v>
      </c>
      <c r="O8" s="19">
        <v>0</v>
      </c>
      <c r="P8" s="20">
        <v>705.6</v>
      </c>
    </row>
    <row r="9" spans="1:16" x14ac:dyDescent="0.2">
      <c r="A9" s="1" t="s">
        <v>46</v>
      </c>
      <c r="B9" s="1" t="s">
        <v>66</v>
      </c>
      <c r="C9" s="1" t="s">
        <v>67</v>
      </c>
      <c r="D9" s="1" t="s">
        <v>72</v>
      </c>
      <c r="E9" s="18">
        <v>7</v>
      </c>
      <c r="F9" s="3">
        <v>7</v>
      </c>
      <c r="G9" s="3">
        <v>0</v>
      </c>
      <c r="H9" s="3">
        <v>0</v>
      </c>
      <c r="I9" s="3">
        <v>0</v>
      </c>
      <c r="J9" s="3">
        <v>1</v>
      </c>
      <c r="K9" s="25">
        <v>6.6</v>
      </c>
      <c r="L9" s="19">
        <v>8182.88</v>
      </c>
      <c r="M9" s="19">
        <v>572.79999999999995</v>
      </c>
      <c r="N9" s="19">
        <v>286.39999999999998</v>
      </c>
      <c r="O9" s="19">
        <v>286.39999999999998</v>
      </c>
      <c r="P9" s="20">
        <v>0</v>
      </c>
    </row>
    <row r="10" spans="1:16" x14ac:dyDescent="0.2">
      <c r="A10" s="1" t="s">
        <v>46</v>
      </c>
      <c r="B10" s="1" t="s">
        <v>66</v>
      </c>
      <c r="C10" s="1" t="s">
        <v>69</v>
      </c>
      <c r="D10" s="1" t="s">
        <v>72</v>
      </c>
      <c r="E10" s="18">
        <v>1</v>
      </c>
      <c r="F10" s="3">
        <v>1</v>
      </c>
      <c r="G10" s="3">
        <v>0</v>
      </c>
      <c r="H10" s="3">
        <v>0</v>
      </c>
      <c r="I10" s="3">
        <v>0</v>
      </c>
      <c r="J10" s="3">
        <v>1</v>
      </c>
      <c r="K10" s="25">
        <v>0.6</v>
      </c>
      <c r="L10" s="19">
        <v>743.9</v>
      </c>
      <c r="M10" s="19">
        <v>52.08</v>
      </c>
      <c r="N10" s="19">
        <v>26.04</v>
      </c>
      <c r="O10" s="19">
        <v>26.04</v>
      </c>
      <c r="P10" s="20">
        <v>0</v>
      </c>
    </row>
    <row r="11" spans="1:16" x14ac:dyDescent="0.2">
      <c r="A11" s="1" t="s">
        <v>46</v>
      </c>
      <c r="B11" s="1" t="s">
        <v>66</v>
      </c>
      <c r="C11" s="1" t="s">
        <v>70</v>
      </c>
      <c r="D11" s="1" t="s">
        <v>41</v>
      </c>
      <c r="E11" s="18">
        <v>5</v>
      </c>
      <c r="F11" s="3">
        <v>0</v>
      </c>
      <c r="G11" s="3">
        <v>0</v>
      </c>
      <c r="H11" s="3">
        <v>5</v>
      </c>
      <c r="I11" s="3">
        <v>0</v>
      </c>
      <c r="J11" s="3">
        <v>1</v>
      </c>
      <c r="K11" s="25">
        <v>30.49</v>
      </c>
      <c r="L11" s="19">
        <v>51223.199999999997</v>
      </c>
      <c r="M11" s="19">
        <v>3585.62</v>
      </c>
      <c r="N11" s="19">
        <v>1792.81</v>
      </c>
      <c r="O11" s="19">
        <v>0</v>
      </c>
      <c r="P11" s="20">
        <v>1792.81</v>
      </c>
    </row>
    <row r="12" spans="1:16" x14ac:dyDescent="0.2">
      <c r="A12" s="2" t="s">
        <v>46</v>
      </c>
      <c r="B12" s="2" t="s">
        <v>77</v>
      </c>
      <c r="C12" s="2" t="s">
        <v>78</v>
      </c>
      <c r="D12" s="2" t="s">
        <v>41</v>
      </c>
      <c r="E12" s="28">
        <v>6</v>
      </c>
      <c r="F12" s="33">
        <v>3</v>
      </c>
      <c r="G12" s="33">
        <v>0</v>
      </c>
      <c r="H12" s="33">
        <v>3</v>
      </c>
      <c r="I12" s="33">
        <v>0</v>
      </c>
      <c r="J12" s="33">
        <v>5</v>
      </c>
      <c r="K12" s="34">
        <v>137.69999999999999</v>
      </c>
      <c r="L12" s="35">
        <v>273334.5</v>
      </c>
      <c r="M12" s="35">
        <v>16400.07</v>
      </c>
      <c r="N12" s="35">
        <v>8200.0349999999999</v>
      </c>
      <c r="O12" s="35">
        <v>256.82</v>
      </c>
      <c r="P12" s="29">
        <v>7943.2150000000001</v>
      </c>
    </row>
    <row r="13" spans="1:16" x14ac:dyDescent="0.2">
      <c r="A13" s="2" t="s">
        <v>46</v>
      </c>
      <c r="B13" s="2" t="s">
        <v>77</v>
      </c>
      <c r="C13" s="2" t="s">
        <v>78</v>
      </c>
      <c r="D13" s="2" t="s">
        <v>72</v>
      </c>
      <c r="E13" s="28">
        <v>2</v>
      </c>
      <c r="F13" s="33">
        <v>1</v>
      </c>
      <c r="G13" s="33">
        <v>0</v>
      </c>
      <c r="H13" s="33">
        <v>1</v>
      </c>
      <c r="I13" s="33">
        <v>0</v>
      </c>
      <c r="J13" s="33">
        <v>2</v>
      </c>
      <c r="K13" s="34">
        <v>4.5999999999999996</v>
      </c>
      <c r="L13" s="35">
        <v>7990.2</v>
      </c>
      <c r="M13" s="35">
        <v>489.83</v>
      </c>
      <c r="N13" s="35">
        <v>244.91499999999999</v>
      </c>
      <c r="O13" s="35">
        <v>36.479999999999997</v>
      </c>
      <c r="P13" s="29">
        <v>208.435</v>
      </c>
    </row>
    <row r="14" spans="1:16" x14ac:dyDescent="0.2">
      <c r="A14" s="2" t="s">
        <v>46</v>
      </c>
      <c r="B14" s="2" t="s">
        <v>77</v>
      </c>
      <c r="C14" s="2" t="s">
        <v>78</v>
      </c>
      <c r="D14" s="2" t="s">
        <v>79</v>
      </c>
      <c r="E14" s="28">
        <v>1</v>
      </c>
      <c r="F14" s="33">
        <v>0</v>
      </c>
      <c r="G14" s="33">
        <v>0</v>
      </c>
      <c r="H14" s="33">
        <v>1</v>
      </c>
      <c r="I14" s="33">
        <v>0</v>
      </c>
      <c r="J14" s="33">
        <v>1</v>
      </c>
      <c r="K14" s="34">
        <v>2</v>
      </c>
      <c r="L14" s="35">
        <v>13405.22</v>
      </c>
      <c r="M14" s="35">
        <v>536.21</v>
      </c>
      <c r="N14" s="35">
        <v>268.10500000000002</v>
      </c>
      <c r="O14" s="35">
        <v>0</v>
      </c>
      <c r="P14" s="29">
        <v>268.10500000000002</v>
      </c>
    </row>
    <row r="15" spans="1:16" x14ac:dyDescent="0.2">
      <c r="A15" s="1" t="s">
        <v>46</v>
      </c>
      <c r="B15" s="1" t="s">
        <v>80</v>
      </c>
      <c r="C15" s="1" t="s">
        <v>81</v>
      </c>
      <c r="D15" s="1" t="s">
        <v>41</v>
      </c>
      <c r="E15" s="18">
        <v>155</v>
      </c>
      <c r="F15" s="3">
        <v>60</v>
      </c>
      <c r="G15" s="3">
        <v>13</v>
      </c>
      <c r="H15" s="3">
        <v>50</v>
      </c>
      <c r="I15" s="3">
        <v>32</v>
      </c>
      <c r="J15" s="3">
        <v>80</v>
      </c>
      <c r="K15" s="25">
        <v>2066.0500000000002</v>
      </c>
      <c r="L15" s="19">
        <v>3574133.91</v>
      </c>
      <c r="M15" s="19">
        <v>250189.37</v>
      </c>
      <c r="N15" s="19">
        <v>125094.685</v>
      </c>
      <c r="O15" s="19">
        <v>125094.69</v>
      </c>
      <c r="P15" s="20">
        <v>0</v>
      </c>
    </row>
    <row r="16" spans="1:16" x14ac:dyDescent="0.2">
      <c r="A16" s="1" t="s">
        <v>46</v>
      </c>
      <c r="B16" s="1" t="s">
        <v>80</v>
      </c>
      <c r="C16" s="1" t="s">
        <v>82</v>
      </c>
      <c r="D16" s="1" t="s">
        <v>41</v>
      </c>
      <c r="E16" s="18">
        <v>9</v>
      </c>
      <c r="F16" s="3">
        <v>9</v>
      </c>
      <c r="G16" s="3">
        <v>0</v>
      </c>
      <c r="H16" s="3">
        <v>0</v>
      </c>
      <c r="I16" s="3">
        <v>0</v>
      </c>
      <c r="J16" s="3">
        <v>4</v>
      </c>
      <c r="K16" s="25">
        <v>500.6</v>
      </c>
      <c r="L16" s="19">
        <v>881806.9</v>
      </c>
      <c r="M16" s="19">
        <v>62135.15</v>
      </c>
      <c r="N16" s="19">
        <v>31067.575000000001</v>
      </c>
      <c r="O16" s="19">
        <v>31067.58</v>
      </c>
      <c r="P16" s="20">
        <v>0</v>
      </c>
    </row>
    <row r="17" spans="1:16" x14ac:dyDescent="0.2">
      <c r="A17" s="1" t="s">
        <v>46</v>
      </c>
      <c r="B17" s="1" t="s">
        <v>80</v>
      </c>
      <c r="C17" s="1" t="s">
        <v>83</v>
      </c>
      <c r="D17" s="1" t="s">
        <v>41</v>
      </c>
      <c r="E17" s="18">
        <v>6</v>
      </c>
      <c r="F17" s="3">
        <v>2</v>
      </c>
      <c r="G17" s="3">
        <v>1</v>
      </c>
      <c r="H17" s="3">
        <v>3</v>
      </c>
      <c r="I17" s="3">
        <v>0</v>
      </c>
      <c r="J17" s="3">
        <v>6</v>
      </c>
      <c r="K17" s="25">
        <v>108.2</v>
      </c>
      <c r="L17" s="19">
        <v>187943.4</v>
      </c>
      <c r="M17" s="19">
        <v>13455.67</v>
      </c>
      <c r="N17" s="19">
        <v>6727.835</v>
      </c>
      <c r="O17" s="19">
        <v>6727.84</v>
      </c>
      <c r="P17" s="20">
        <v>0</v>
      </c>
    </row>
    <row r="18" spans="1:16" x14ac:dyDescent="0.2">
      <c r="A18" s="1" t="s">
        <v>46</v>
      </c>
      <c r="B18" s="1" t="s">
        <v>80</v>
      </c>
      <c r="C18" s="1" t="s">
        <v>84</v>
      </c>
      <c r="D18" s="1" t="s">
        <v>41</v>
      </c>
      <c r="E18" s="18">
        <v>22</v>
      </c>
      <c r="F18" s="3">
        <v>4</v>
      </c>
      <c r="G18" s="3">
        <v>0</v>
      </c>
      <c r="H18" s="3">
        <v>13</v>
      </c>
      <c r="I18" s="3">
        <v>5</v>
      </c>
      <c r="J18" s="3">
        <v>20</v>
      </c>
      <c r="K18" s="25">
        <v>118.2</v>
      </c>
      <c r="L18" s="19">
        <v>192877.12</v>
      </c>
      <c r="M18" s="19">
        <v>13501.4</v>
      </c>
      <c r="N18" s="19">
        <v>6750.7</v>
      </c>
      <c r="O18" s="19">
        <v>6750.7</v>
      </c>
      <c r="P18" s="20">
        <v>0</v>
      </c>
    </row>
    <row r="19" spans="1:16" x14ac:dyDescent="0.2">
      <c r="A19" s="1" t="s">
        <v>46</v>
      </c>
      <c r="B19" s="1" t="s">
        <v>63</v>
      </c>
      <c r="C19" s="1" t="s">
        <v>65</v>
      </c>
      <c r="D19" s="1" t="s">
        <v>72</v>
      </c>
      <c r="E19" s="18">
        <v>29</v>
      </c>
      <c r="F19" s="3">
        <v>18</v>
      </c>
      <c r="G19" s="3">
        <v>1</v>
      </c>
      <c r="H19" s="3">
        <v>6</v>
      </c>
      <c r="I19" s="3">
        <v>3</v>
      </c>
      <c r="J19" s="3">
        <v>1</v>
      </c>
      <c r="K19" s="25">
        <v>594.79999999999995</v>
      </c>
      <c r="L19" s="19">
        <v>1032662.06</v>
      </c>
      <c r="M19" s="19">
        <v>72286.34</v>
      </c>
      <c r="N19" s="19">
        <v>36143.17</v>
      </c>
      <c r="O19" s="19">
        <v>0</v>
      </c>
      <c r="P19" s="4">
        <v>36143.17</v>
      </c>
    </row>
    <row r="20" spans="1:16" x14ac:dyDescent="0.2">
      <c r="A20" s="1" t="s">
        <v>46</v>
      </c>
      <c r="B20" s="1" t="s">
        <v>63</v>
      </c>
      <c r="C20" s="1" t="s">
        <v>64</v>
      </c>
      <c r="D20" s="1" t="s">
        <v>72</v>
      </c>
      <c r="E20" s="18">
        <v>2</v>
      </c>
      <c r="F20" s="3">
        <v>0</v>
      </c>
      <c r="G20" s="3">
        <v>0</v>
      </c>
      <c r="H20" s="3">
        <v>2</v>
      </c>
      <c r="I20" s="3">
        <v>0</v>
      </c>
      <c r="J20" s="3">
        <v>1</v>
      </c>
      <c r="K20" s="25">
        <v>2</v>
      </c>
      <c r="L20" s="19">
        <v>3221.23</v>
      </c>
      <c r="M20" s="19">
        <v>225.49</v>
      </c>
      <c r="N20" s="19">
        <v>112.745</v>
      </c>
      <c r="O20" s="19">
        <v>0</v>
      </c>
      <c r="P20" s="4">
        <v>112.745</v>
      </c>
    </row>
    <row r="21" spans="1:16" x14ac:dyDescent="0.2">
      <c r="A21" s="1" t="s">
        <v>46</v>
      </c>
      <c r="B21" s="1" t="s">
        <v>73</v>
      </c>
      <c r="C21" s="1" t="s">
        <v>74</v>
      </c>
      <c r="D21" s="1" t="s">
        <v>41</v>
      </c>
      <c r="E21" s="18">
        <v>8</v>
      </c>
      <c r="F21" s="3">
        <v>3</v>
      </c>
      <c r="G21" s="3">
        <v>0</v>
      </c>
      <c r="H21" s="3">
        <v>4</v>
      </c>
      <c r="I21" s="3">
        <v>1</v>
      </c>
      <c r="J21" s="3">
        <v>5</v>
      </c>
      <c r="K21" s="25">
        <v>128.35</v>
      </c>
      <c r="L21" s="19">
        <v>267635.96000000002</v>
      </c>
      <c r="M21" s="19">
        <v>18788.36</v>
      </c>
      <c r="N21" s="19">
        <v>9394.18</v>
      </c>
      <c r="O21" s="19">
        <v>7751.93</v>
      </c>
      <c r="P21" s="4">
        <v>1642.25</v>
      </c>
    </row>
    <row r="22" spans="1:16" s="6" customFormat="1" x14ac:dyDescent="0.2">
      <c r="E22" s="21">
        <f>SUM(E4:E21)</f>
        <v>270</v>
      </c>
      <c r="F22" s="21">
        <f t="shared" ref="F22:P22" si="0">SUM(F4:F21)</f>
        <v>110</v>
      </c>
      <c r="G22" s="21">
        <f t="shared" si="0"/>
        <v>15</v>
      </c>
      <c r="H22" s="21">
        <f t="shared" si="0"/>
        <v>97</v>
      </c>
      <c r="I22" s="21">
        <f t="shared" si="0"/>
        <v>47</v>
      </c>
      <c r="J22" s="21">
        <f t="shared" si="0"/>
        <v>142</v>
      </c>
      <c r="K22" s="21">
        <f t="shared" si="0"/>
        <v>4199.34</v>
      </c>
      <c r="L22" s="32">
        <f t="shared" si="0"/>
        <v>7464554.9400000004</v>
      </c>
      <c r="M22" s="32">
        <f t="shared" si="0"/>
        <v>519471.81680000003</v>
      </c>
      <c r="N22" s="32">
        <f t="shared" si="0"/>
        <v>259735.90840000001</v>
      </c>
      <c r="O22" s="32">
        <f t="shared" si="0"/>
        <v>192673.24000000002</v>
      </c>
      <c r="P22" s="32">
        <f t="shared" si="0"/>
        <v>67062.683400000009</v>
      </c>
    </row>
    <row r="23" spans="1:16" x14ac:dyDescent="0.2">
      <c r="E23" s="17"/>
      <c r="F23" s="17"/>
      <c r="G23" s="17"/>
      <c r="H23" s="17"/>
      <c r="I23" s="17"/>
      <c r="J23" s="17"/>
    </row>
  </sheetData>
  <dataValidations count="6">
    <dataValidation type="decimal" allowBlank="1" showInputMessage="1" showErrorMessage="1" sqref="L6:M6 O6 L8:M21 O8:O21">
      <formula1>0</formula1>
      <formula2>100000000</formula2>
    </dataValidation>
    <dataValidation type="decimal" allowBlank="1" showInputMessage="1" showErrorMessage="1" sqref="K6 K8:K21">
      <formula1>0</formula1>
      <formula2>10000</formula2>
    </dataValidation>
    <dataValidation type="whole" allowBlank="1" showInputMessage="1" showErrorMessage="1" sqref="F6:J6 F8:J21">
      <formula1>0</formula1>
      <formula2>500</formula2>
    </dataValidation>
    <dataValidation type="decimal" allowBlank="1" showErrorMessage="1" sqref="L7:M7 O7">
      <formula1>0</formula1>
      <formula2>100000000</formula2>
    </dataValidation>
    <dataValidation type="decimal" allowBlank="1" showErrorMessage="1" sqref="K7">
      <formula1>0</formula1>
      <formula2>10000</formula2>
    </dataValidation>
    <dataValidation type="decimal" allowBlank="1" showErrorMessage="1" sqref="F7:J7">
      <formula1>0</formula1>
      <formula2>500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="80" zoomScaleNormal="80" workbookViewId="0">
      <selection sqref="A1:O30"/>
    </sheetView>
  </sheetViews>
  <sheetFormatPr baseColWidth="10" defaultRowHeight="12.75" x14ac:dyDescent="0.2"/>
  <cols>
    <col min="1" max="1" width="23" style="5" customWidth="1"/>
    <col min="2" max="2" width="20.42578125" style="5" customWidth="1"/>
    <col min="3" max="3" width="18.42578125" style="5" customWidth="1"/>
    <col min="4" max="4" width="27.140625" style="5" customWidth="1"/>
    <col min="5" max="5" width="12.28515625" style="5" customWidth="1"/>
    <col min="6" max="11" width="11.5703125" style="5" bestFit="1" customWidth="1"/>
    <col min="12" max="12" width="12.7109375" style="5" bestFit="1" customWidth="1"/>
    <col min="13" max="13" width="11.7109375" style="5" bestFit="1" customWidth="1"/>
    <col min="14" max="16" width="11.5703125" style="5" bestFit="1" customWidth="1"/>
    <col min="17" max="16384" width="11.42578125" style="5"/>
  </cols>
  <sheetData>
    <row r="1" spans="1:16" x14ac:dyDescent="0.2">
      <c r="A1" s="6" t="s">
        <v>45</v>
      </c>
      <c r="B1" s="6"/>
      <c r="C1" s="6"/>
      <c r="D1" s="6"/>
      <c r="E1" s="6"/>
      <c r="F1" s="7"/>
      <c r="G1" s="8" t="s">
        <v>43</v>
      </c>
      <c r="H1" s="9"/>
      <c r="I1" s="9"/>
      <c r="J1" s="9"/>
      <c r="K1" s="9"/>
      <c r="L1" s="9"/>
      <c r="M1" s="10"/>
      <c r="N1" s="10"/>
      <c r="O1" s="10"/>
      <c r="P1" s="10"/>
    </row>
    <row r="2" spans="1:16" x14ac:dyDescent="0.2">
      <c r="A2" s="6" t="s">
        <v>29</v>
      </c>
      <c r="B2" s="6"/>
      <c r="C2" s="6"/>
      <c r="D2" s="6"/>
      <c r="E2" s="6"/>
      <c r="F2" s="11"/>
      <c r="G2" s="8" t="s">
        <v>44</v>
      </c>
      <c r="H2" s="9"/>
      <c r="I2" s="9"/>
      <c r="J2" s="9"/>
      <c r="K2" s="9"/>
      <c r="L2" s="9"/>
      <c r="M2" s="10"/>
      <c r="N2" s="10"/>
      <c r="O2" s="10"/>
      <c r="P2" s="10"/>
    </row>
    <row r="3" spans="1:16" ht="38.25" x14ac:dyDescent="0.2">
      <c r="A3" s="23" t="s">
        <v>11</v>
      </c>
      <c r="B3" s="23" t="s">
        <v>9</v>
      </c>
      <c r="C3" s="23" t="s">
        <v>10</v>
      </c>
      <c r="D3" s="13" t="s">
        <v>5</v>
      </c>
      <c r="E3" s="13" t="s">
        <v>27</v>
      </c>
      <c r="F3" s="13" t="s">
        <v>12</v>
      </c>
      <c r="G3" s="13" t="s">
        <v>31</v>
      </c>
      <c r="H3" s="13" t="s">
        <v>32</v>
      </c>
      <c r="I3" s="13" t="s">
        <v>33</v>
      </c>
      <c r="J3" s="13" t="s">
        <v>34</v>
      </c>
      <c r="K3" s="13" t="s">
        <v>21</v>
      </c>
      <c r="L3" s="13" t="s">
        <v>22</v>
      </c>
      <c r="M3" s="13" t="s">
        <v>23</v>
      </c>
      <c r="N3" s="13" t="s">
        <v>3</v>
      </c>
      <c r="O3" s="13" t="s">
        <v>24</v>
      </c>
      <c r="P3" s="9"/>
    </row>
    <row r="4" spans="1:16" x14ac:dyDescent="0.2">
      <c r="A4" s="1" t="s">
        <v>46</v>
      </c>
      <c r="B4" s="1" t="s">
        <v>20</v>
      </c>
      <c r="C4" s="1" t="s">
        <v>16</v>
      </c>
      <c r="D4" s="1" t="s">
        <v>26</v>
      </c>
      <c r="E4" s="18">
        <v>6</v>
      </c>
      <c r="F4" s="18">
        <v>6</v>
      </c>
      <c r="G4" s="18">
        <v>0</v>
      </c>
      <c r="H4" s="18">
        <v>0</v>
      </c>
      <c r="I4" s="18">
        <v>0</v>
      </c>
      <c r="J4" s="18">
        <v>2</v>
      </c>
      <c r="K4" s="18">
        <v>6</v>
      </c>
      <c r="L4" s="4">
        <v>24094</v>
      </c>
      <c r="M4" s="4">
        <v>361.41</v>
      </c>
      <c r="N4" s="4">
        <v>80.52</v>
      </c>
      <c r="O4" s="20">
        <v>280.89000000000004</v>
      </c>
    </row>
    <row r="5" spans="1:16" x14ac:dyDescent="0.2">
      <c r="A5" s="1" t="s">
        <v>46</v>
      </c>
      <c r="B5" s="1" t="s">
        <v>20</v>
      </c>
      <c r="C5" s="1" t="s">
        <v>16</v>
      </c>
      <c r="D5" s="1" t="s">
        <v>48</v>
      </c>
      <c r="E5" s="18">
        <v>2</v>
      </c>
      <c r="F5" s="18">
        <v>2</v>
      </c>
      <c r="G5" s="18">
        <v>0</v>
      </c>
      <c r="H5" s="18">
        <v>0</v>
      </c>
      <c r="I5" s="18">
        <v>0</v>
      </c>
      <c r="J5" s="18">
        <v>1</v>
      </c>
      <c r="K5" s="18">
        <v>6</v>
      </c>
      <c r="L5" s="4">
        <v>7260.3</v>
      </c>
      <c r="M5" s="4">
        <v>363.02</v>
      </c>
      <c r="N5" s="4">
        <v>181.5</v>
      </c>
      <c r="O5" s="20">
        <f t="shared" ref="O5" si="0">M5-N5</f>
        <v>181.51999999999998</v>
      </c>
    </row>
    <row r="6" spans="1:16" x14ac:dyDescent="0.2">
      <c r="A6" s="1" t="s">
        <v>46</v>
      </c>
      <c r="B6" s="1" t="s">
        <v>57</v>
      </c>
      <c r="C6" s="1" t="s">
        <v>58</v>
      </c>
      <c r="D6" s="1" t="s">
        <v>55</v>
      </c>
      <c r="E6" s="18">
        <v>21</v>
      </c>
      <c r="F6" s="18">
        <v>21</v>
      </c>
      <c r="G6" s="18">
        <v>0</v>
      </c>
      <c r="H6" s="18">
        <v>0</v>
      </c>
      <c r="I6" s="18">
        <v>0</v>
      </c>
      <c r="J6" s="18">
        <v>21</v>
      </c>
      <c r="K6" s="18">
        <v>21</v>
      </c>
      <c r="L6" s="4">
        <v>52500</v>
      </c>
      <c r="M6" s="4">
        <v>656.25</v>
      </c>
      <c r="N6" s="4">
        <v>656.25</v>
      </c>
      <c r="O6" s="20">
        <v>0</v>
      </c>
    </row>
    <row r="7" spans="1:16" x14ac:dyDescent="0.2">
      <c r="A7" s="1" t="s">
        <v>46</v>
      </c>
      <c r="B7" s="1" t="s">
        <v>57</v>
      </c>
      <c r="C7" s="1" t="s">
        <v>58</v>
      </c>
      <c r="D7" s="1" t="s">
        <v>56</v>
      </c>
      <c r="E7" s="18">
        <v>1</v>
      </c>
      <c r="F7" s="18">
        <v>1</v>
      </c>
      <c r="G7" s="18">
        <v>0</v>
      </c>
      <c r="H7" s="18">
        <v>0</v>
      </c>
      <c r="I7" s="18">
        <v>0</v>
      </c>
      <c r="J7" s="18">
        <v>1</v>
      </c>
      <c r="K7" s="18">
        <v>1</v>
      </c>
      <c r="L7" s="4">
        <v>4000</v>
      </c>
      <c r="M7" s="4">
        <v>162.5</v>
      </c>
      <c r="N7" s="4">
        <v>162.5</v>
      </c>
      <c r="O7" s="20">
        <v>0</v>
      </c>
    </row>
    <row r="8" spans="1:16" x14ac:dyDescent="0.2">
      <c r="A8" s="1" t="s">
        <v>46</v>
      </c>
      <c r="B8" s="1" t="s">
        <v>57</v>
      </c>
      <c r="C8" s="1" t="s">
        <v>59</v>
      </c>
      <c r="D8" s="1" t="s">
        <v>55</v>
      </c>
      <c r="E8" s="18">
        <v>9</v>
      </c>
      <c r="F8" s="18">
        <v>9</v>
      </c>
      <c r="G8" s="18">
        <v>0</v>
      </c>
      <c r="H8" s="18">
        <v>0</v>
      </c>
      <c r="I8" s="18">
        <v>0</v>
      </c>
      <c r="J8" s="18">
        <v>9</v>
      </c>
      <c r="K8" s="18">
        <v>9</v>
      </c>
      <c r="L8" s="4">
        <v>22500</v>
      </c>
      <c r="M8" s="4">
        <v>281.25</v>
      </c>
      <c r="N8" s="4">
        <v>281.25</v>
      </c>
      <c r="O8" s="20">
        <v>0</v>
      </c>
    </row>
    <row r="9" spans="1:16" x14ac:dyDescent="0.2">
      <c r="A9" s="1" t="s">
        <v>46</v>
      </c>
      <c r="B9" s="1" t="s">
        <v>66</v>
      </c>
      <c r="C9" s="1" t="s">
        <v>67</v>
      </c>
      <c r="D9" s="1" t="s">
        <v>55</v>
      </c>
      <c r="E9" s="18">
        <v>2</v>
      </c>
      <c r="F9" s="18">
        <v>2</v>
      </c>
      <c r="G9" s="18">
        <v>0</v>
      </c>
      <c r="H9" s="18">
        <v>0</v>
      </c>
      <c r="I9" s="18">
        <v>0</v>
      </c>
      <c r="J9" s="18">
        <v>1</v>
      </c>
      <c r="K9" s="18">
        <v>2</v>
      </c>
      <c r="L9" s="4">
        <v>57000</v>
      </c>
      <c r="M9" s="4">
        <v>452.5</v>
      </c>
      <c r="N9" s="4">
        <v>452.5</v>
      </c>
      <c r="O9" s="20">
        <v>0</v>
      </c>
    </row>
    <row r="10" spans="1:16" x14ac:dyDescent="0.2">
      <c r="A10" s="1" t="s">
        <v>46</v>
      </c>
      <c r="B10" s="1" t="s">
        <v>66</v>
      </c>
      <c r="C10" s="1" t="s">
        <v>67</v>
      </c>
      <c r="D10" s="1" t="s">
        <v>26</v>
      </c>
      <c r="E10" s="18">
        <v>2</v>
      </c>
      <c r="F10" s="18">
        <v>0</v>
      </c>
      <c r="G10" s="18">
        <v>0</v>
      </c>
      <c r="H10" s="18">
        <v>2</v>
      </c>
      <c r="I10" s="18">
        <v>0</v>
      </c>
      <c r="J10" s="18">
        <v>2</v>
      </c>
      <c r="K10" s="18">
        <v>2</v>
      </c>
      <c r="L10" s="4">
        <v>16310.37</v>
      </c>
      <c r="M10" s="4">
        <v>696.04</v>
      </c>
      <c r="N10" s="4">
        <v>0</v>
      </c>
      <c r="O10" s="20">
        <v>696.04</v>
      </c>
    </row>
    <row r="11" spans="1:16" x14ac:dyDescent="0.2">
      <c r="A11" s="1" t="s">
        <v>46</v>
      </c>
      <c r="B11" s="1" t="s">
        <v>66</v>
      </c>
      <c r="C11" s="1" t="s">
        <v>67</v>
      </c>
      <c r="D11" s="1" t="s">
        <v>71</v>
      </c>
      <c r="E11" s="18">
        <v>1</v>
      </c>
      <c r="F11" s="18">
        <v>0</v>
      </c>
      <c r="G11" s="18">
        <v>0</v>
      </c>
      <c r="H11" s="18">
        <v>1</v>
      </c>
      <c r="I11" s="18">
        <v>0</v>
      </c>
      <c r="J11" s="18">
        <v>1</v>
      </c>
      <c r="K11" s="18">
        <v>1</v>
      </c>
      <c r="L11" s="4">
        <v>9000</v>
      </c>
      <c r="M11" s="4">
        <v>540</v>
      </c>
      <c r="N11" s="4">
        <v>0</v>
      </c>
      <c r="O11" s="20">
        <v>540</v>
      </c>
    </row>
    <row r="12" spans="1:16" x14ac:dyDescent="0.2">
      <c r="A12" s="1" t="s">
        <v>46</v>
      </c>
      <c r="B12" s="1" t="s">
        <v>66</v>
      </c>
      <c r="C12" s="1" t="s">
        <v>69</v>
      </c>
      <c r="D12" s="1" t="s">
        <v>56</v>
      </c>
      <c r="E12" s="18">
        <v>1</v>
      </c>
      <c r="F12" s="18">
        <v>0</v>
      </c>
      <c r="G12" s="18">
        <v>0</v>
      </c>
      <c r="H12" s="18">
        <v>1</v>
      </c>
      <c r="I12" s="18">
        <v>0</v>
      </c>
      <c r="J12" s="18">
        <v>1</v>
      </c>
      <c r="K12" s="18">
        <v>1</v>
      </c>
      <c r="L12" s="4">
        <v>13500</v>
      </c>
      <c r="M12" s="4">
        <v>108</v>
      </c>
      <c r="N12" s="4">
        <v>0</v>
      </c>
      <c r="O12" s="20">
        <v>108</v>
      </c>
    </row>
    <row r="13" spans="1:16" x14ac:dyDescent="0.2">
      <c r="A13" s="1" t="s">
        <v>46</v>
      </c>
      <c r="B13" s="1" t="s">
        <v>73</v>
      </c>
      <c r="C13" s="1" t="s">
        <v>74</v>
      </c>
      <c r="D13" s="1" t="s">
        <v>55</v>
      </c>
      <c r="E13" s="18">
        <v>8</v>
      </c>
      <c r="F13" s="18">
        <v>8</v>
      </c>
      <c r="G13" s="18">
        <v>0</v>
      </c>
      <c r="H13" s="18">
        <v>0</v>
      </c>
      <c r="I13" s="18">
        <v>0</v>
      </c>
      <c r="J13" s="18">
        <v>8</v>
      </c>
      <c r="K13" s="18">
        <v>8</v>
      </c>
      <c r="L13" s="4">
        <v>33267</v>
      </c>
      <c r="M13" s="4">
        <v>349.5</v>
      </c>
      <c r="N13" s="4">
        <v>349.5</v>
      </c>
      <c r="O13" s="20">
        <v>0</v>
      </c>
    </row>
    <row r="14" spans="1:16" x14ac:dyDescent="0.2">
      <c r="A14" s="1" t="s">
        <v>46</v>
      </c>
      <c r="B14" s="1" t="s">
        <v>73</v>
      </c>
      <c r="C14" s="1" t="s">
        <v>74</v>
      </c>
      <c r="D14" s="1" t="s">
        <v>56</v>
      </c>
      <c r="E14" s="18">
        <v>3</v>
      </c>
      <c r="F14" s="18">
        <v>1</v>
      </c>
      <c r="G14" s="18">
        <v>1</v>
      </c>
      <c r="H14" s="18">
        <v>1</v>
      </c>
      <c r="I14" s="18">
        <v>0</v>
      </c>
      <c r="J14" s="18">
        <v>3</v>
      </c>
      <c r="K14" s="18">
        <v>3</v>
      </c>
      <c r="L14" s="4">
        <v>5018.45</v>
      </c>
      <c r="M14" s="4">
        <v>37.53</v>
      </c>
      <c r="N14" s="4">
        <v>37.53</v>
      </c>
      <c r="O14" s="20">
        <v>0</v>
      </c>
    </row>
    <row r="15" spans="1:16" x14ac:dyDescent="0.2">
      <c r="A15" s="1" t="s">
        <v>46</v>
      </c>
      <c r="B15" s="1" t="s">
        <v>73</v>
      </c>
      <c r="C15" s="1" t="s">
        <v>74</v>
      </c>
      <c r="D15" s="1" t="s">
        <v>75</v>
      </c>
      <c r="E15" s="18">
        <v>8</v>
      </c>
      <c r="F15" s="18">
        <v>2</v>
      </c>
      <c r="G15" s="18">
        <v>3</v>
      </c>
      <c r="H15" s="18">
        <v>3</v>
      </c>
      <c r="I15" s="18">
        <v>0</v>
      </c>
      <c r="J15" s="18">
        <v>5</v>
      </c>
      <c r="K15" s="18">
        <v>8</v>
      </c>
      <c r="L15" s="4">
        <v>174781.02</v>
      </c>
      <c r="M15" s="4">
        <v>1458.91</v>
      </c>
      <c r="N15" s="4">
        <v>1271.4100000000001</v>
      </c>
      <c r="O15" s="20">
        <v>187.5</v>
      </c>
    </row>
    <row r="16" spans="1:16" x14ac:dyDescent="0.2">
      <c r="A16" s="1" t="s">
        <v>46</v>
      </c>
      <c r="B16" s="1" t="s">
        <v>77</v>
      </c>
      <c r="C16" s="1" t="s">
        <v>78</v>
      </c>
      <c r="D16" s="1" t="s">
        <v>56</v>
      </c>
      <c r="E16" s="18">
        <v>6</v>
      </c>
      <c r="F16" s="18">
        <v>0</v>
      </c>
      <c r="G16" s="18">
        <v>2</v>
      </c>
      <c r="H16" s="18">
        <v>0</v>
      </c>
      <c r="I16" s="18">
        <v>4</v>
      </c>
      <c r="J16" s="18">
        <v>3</v>
      </c>
      <c r="K16" s="18">
        <v>6</v>
      </c>
      <c r="L16" s="4">
        <v>86840</v>
      </c>
      <c r="M16" s="4">
        <v>859.72</v>
      </c>
      <c r="N16" s="4">
        <v>0</v>
      </c>
      <c r="O16" s="20">
        <v>859.72</v>
      </c>
    </row>
    <row r="17" spans="1:16" x14ac:dyDescent="0.2">
      <c r="A17" s="1" t="s">
        <v>46</v>
      </c>
      <c r="B17" s="1" t="s">
        <v>77</v>
      </c>
      <c r="C17" s="1" t="s">
        <v>78</v>
      </c>
      <c r="D17" s="1" t="s">
        <v>26</v>
      </c>
      <c r="E17" s="18">
        <v>1</v>
      </c>
      <c r="F17" s="18">
        <v>0</v>
      </c>
      <c r="G17" s="18">
        <v>0</v>
      </c>
      <c r="H17" s="18">
        <v>1</v>
      </c>
      <c r="I17" s="18">
        <v>0</v>
      </c>
      <c r="J17" s="18">
        <v>1</v>
      </c>
      <c r="K17" s="18">
        <v>1</v>
      </c>
      <c r="L17" s="4">
        <v>5144.33</v>
      </c>
      <c r="M17" s="4">
        <v>77.16</v>
      </c>
      <c r="N17" s="4">
        <v>0</v>
      </c>
      <c r="O17" s="20">
        <v>77.16</v>
      </c>
    </row>
    <row r="18" spans="1:16" x14ac:dyDescent="0.2">
      <c r="A18" s="1" t="s">
        <v>46</v>
      </c>
      <c r="B18" s="1" t="s">
        <v>77</v>
      </c>
      <c r="C18" s="1" t="s">
        <v>78</v>
      </c>
      <c r="D18" s="1" t="s">
        <v>76</v>
      </c>
      <c r="E18" s="18">
        <v>1</v>
      </c>
      <c r="F18" s="18">
        <v>0</v>
      </c>
      <c r="G18" s="18">
        <v>0</v>
      </c>
      <c r="H18" s="18">
        <v>1</v>
      </c>
      <c r="I18" s="18">
        <v>0</v>
      </c>
      <c r="J18" s="18">
        <v>1</v>
      </c>
      <c r="K18" s="18">
        <v>1</v>
      </c>
      <c r="L18" s="4">
        <v>12250</v>
      </c>
      <c r="M18" s="4">
        <v>428.75</v>
      </c>
      <c r="N18" s="4">
        <v>0</v>
      </c>
      <c r="O18" s="20">
        <v>428.75</v>
      </c>
    </row>
    <row r="19" spans="1:16" x14ac:dyDescent="0.2">
      <c r="A19" s="1" t="s">
        <v>46</v>
      </c>
      <c r="B19" s="1" t="s">
        <v>77</v>
      </c>
      <c r="C19" s="1" t="s">
        <v>78</v>
      </c>
      <c r="D19" s="1" t="s">
        <v>71</v>
      </c>
      <c r="E19" s="18">
        <v>9</v>
      </c>
      <c r="F19" s="18">
        <v>0</v>
      </c>
      <c r="G19" s="18">
        <v>0</v>
      </c>
      <c r="H19" s="18">
        <v>9</v>
      </c>
      <c r="I19" s="18">
        <v>0</v>
      </c>
      <c r="J19" s="18">
        <v>9</v>
      </c>
      <c r="K19" s="18">
        <v>9</v>
      </c>
      <c r="L19" s="4">
        <v>41473.06</v>
      </c>
      <c r="M19" s="4">
        <v>829.46</v>
      </c>
      <c r="N19" s="4">
        <v>0</v>
      </c>
      <c r="O19" s="20">
        <v>829.46</v>
      </c>
    </row>
    <row r="20" spans="1:16" x14ac:dyDescent="0.2">
      <c r="A20" s="1" t="s">
        <v>46</v>
      </c>
      <c r="B20" s="1" t="s">
        <v>63</v>
      </c>
      <c r="C20" s="1" t="s">
        <v>65</v>
      </c>
      <c r="D20" s="1" t="s">
        <v>56</v>
      </c>
      <c r="E20" s="18">
        <v>3</v>
      </c>
      <c r="F20" s="18">
        <v>1</v>
      </c>
      <c r="G20" s="18">
        <v>0</v>
      </c>
      <c r="H20" s="18">
        <v>0</v>
      </c>
      <c r="I20" s="18">
        <v>2</v>
      </c>
      <c r="J20" s="18">
        <v>3</v>
      </c>
      <c r="K20" s="18">
        <v>3</v>
      </c>
      <c r="L20" s="4">
        <v>37306</v>
      </c>
      <c r="M20" s="4">
        <v>380.95000000000005</v>
      </c>
      <c r="N20" s="4">
        <v>380.95000000000005</v>
      </c>
      <c r="O20" s="20">
        <v>0</v>
      </c>
    </row>
    <row r="21" spans="1:16" x14ac:dyDescent="0.2">
      <c r="A21" s="1" t="s">
        <v>46</v>
      </c>
      <c r="B21" s="1" t="s">
        <v>63</v>
      </c>
      <c r="C21" s="1" t="s">
        <v>65</v>
      </c>
      <c r="D21" s="1" t="s">
        <v>26</v>
      </c>
      <c r="E21" s="18">
        <v>1</v>
      </c>
      <c r="F21" s="18">
        <v>0</v>
      </c>
      <c r="G21" s="18">
        <v>0</v>
      </c>
      <c r="H21" s="18">
        <v>1</v>
      </c>
      <c r="I21" s="18">
        <v>0</v>
      </c>
      <c r="J21" s="18">
        <v>1</v>
      </c>
      <c r="K21" s="18">
        <v>1</v>
      </c>
      <c r="L21" s="4">
        <v>4850</v>
      </c>
      <c r="M21" s="4">
        <v>72.75</v>
      </c>
      <c r="N21" s="4">
        <v>0</v>
      </c>
      <c r="O21" s="20">
        <v>72.75</v>
      </c>
    </row>
    <row r="22" spans="1:16" x14ac:dyDescent="0.2">
      <c r="A22" s="1" t="s">
        <v>46</v>
      </c>
      <c r="B22" s="1" t="s">
        <v>63</v>
      </c>
      <c r="C22" s="1" t="s">
        <v>64</v>
      </c>
      <c r="D22" s="1" t="s">
        <v>56</v>
      </c>
      <c r="E22" s="18">
        <v>1</v>
      </c>
      <c r="F22" s="18">
        <v>0</v>
      </c>
      <c r="G22" s="18">
        <v>0</v>
      </c>
      <c r="H22" s="18">
        <v>0</v>
      </c>
      <c r="I22" s="18">
        <v>1</v>
      </c>
      <c r="J22" s="18">
        <v>1</v>
      </c>
      <c r="K22" s="18">
        <v>1</v>
      </c>
      <c r="L22" s="4">
        <v>509.99</v>
      </c>
      <c r="M22" s="4">
        <v>4.08</v>
      </c>
      <c r="N22" s="4">
        <v>4.08</v>
      </c>
      <c r="O22" s="20">
        <v>0</v>
      </c>
    </row>
    <row r="23" spans="1:16" x14ac:dyDescent="0.2">
      <c r="A23" s="1" t="s">
        <v>46</v>
      </c>
      <c r="B23" s="1" t="s">
        <v>85</v>
      </c>
      <c r="C23" s="1" t="s">
        <v>86</v>
      </c>
      <c r="D23" s="1" t="s">
        <v>55</v>
      </c>
      <c r="E23" s="18">
        <v>30</v>
      </c>
      <c r="F23" s="18">
        <v>30</v>
      </c>
      <c r="G23" s="18">
        <v>0</v>
      </c>
      <c r="H23" s="18">
        <v>0</v>
      </c>
      <c r="I23" s="18">
        <v>0</v>
      </c>
      <c r="J23" s="18">
        <v>30</v>
      </c>
      <c r="K23" s="18">
        <v>30</v>
      </c>
      <c r="L23" s="4">
        <v>75000</v>
      </c>
      <c r="M23" s="4">
        <v>937.5</v>
      </c>
      <c r="N23" s="4">
        <v>937.5</v>
      </c>
      <c r="O23" s="20">
        <v>0</v>
      </c>
    </row>
    <row r="24" spans="1:16" x14ac:dyDescent="0.2">
      <c r="A24" s="1" t="s">
        <v>46</v>
      </c>
      <c r="B24" s="1" t="s">
        <v>80</v>
      </c>
      <c r="C24" s="1" t="s">
        <v>83</v>
      </c>
      <c r="D24" s="1" t="s">
        <v>71</v>
      </c>
      <c r="E24" s="18">
        <v>1</v>
      </c>
      <c r="F24" s="18">
        <v>0</v>
      </c>
      <c r="G24" s="18">
        <v>0</v>
      </c>
      <c r="H24" s="18">
        <v>1</v>
      </c>
      <c r="I24" s="18">
        <v>0</v>
      </c>
      <c r="J24" s="18">
        <v>1</v>
      </c>
      <c r="K24" s="18">
        <v>1</v>
      </c>
      <c r="L24" s="4">
        <v>5000</v>
      </c>
      <c r="M24" s="4">
        <v>100</v>
      </c>
      <c r="N24" s="4">
        <v>0</v>
      </c>
      <c r="O24" s="20">
        <v>100</v>
      </c>
    </row>
    <row r="25" spans="1:16" x14ac:dyDescent="0.2">
      <c r="A25" s="1" t="s">
        <v>46</v>
      </c>
      <c r="B25" s="1" t="s">
        <v>80</v>
      </c>
      <c r="C25" s="1" t="s">
        <v>84</v>
      </c>
      <c r="D25" s="1" t="s">
        <v>71</v>
      </c>
      <c r="E25" s="18">
        <v>8</v>
      </c>
      <c r="F25" s="18">
        <v>0</v>
      </c>
      <c r="G25" s="18">
        <v>0</v>
      </c>
      <c r="H25" s="18">
        <v>8</v>
      </c>
      <c r="I25" s="18">
        <v>0</v>
      </c>
      <c r="J25" s="18">
        <v>8</v>
      </c>
      <c r="K25" s="18">
        <v>8</v>
      </c>
      <c r="L25" s="4">
        <v>48000</v>
      </c>
      <c r="M25" s="4">
        <v>1110</v>
      </c>
      <c r="N25" s="4">
        <v>0</v>
      </c>
      <c r="O25" s="20">
        <v>1110</v>
      </c>
    </row>
    <row r="26" spans="1:16" x14ac:dyDescent="0.2">
      <c r="A26" s="1" t="s">
        <v>46</v>
      </c>
      <c r="B26" s="1" t="s">
        <v>80</v>
      </c>
      <c r="C26" s="1" t="s">
        <v>81</v>
      </c>
      <c r="D26" s="1" t="s">
        <v>71</v>
      </c>
      <c r="E26" s="18">
        <v>2</v>
      </c>
      <c r="F26" s="18">
        <v>0</v>
      </c>
      <c r="G26" s="18">
        <v>0</v>
      </c>
      <c r="H26" s="18">
        <v>2</v>
      </c>
      <c r="I26" s="18">
        <v>0</v>
      </c>
      <c r="J26" s="18">
        <v>2</v>
      </c>
      <c r="K26" s="18">
        <v>2</v>
      </c>
      <c r="L26" s="4">
        <v>18000</v>
      </c>
      <c r="M26" s="4">
        <v>360</v>
      </c>
      <c r="N26" s="4">
        <v>0</v>
      </c>
      <c r="O26" s="20">
        <v>360</v>
      </c>
    </row>
    <row r="27" spans="1:16" x14ac:dyDescent="0.2">
      <c r="A27" s="1" t="s">
        <v>46</v>
      </c>
      <c r="B27" s="1" t="s">
        <v>80</v>
      </c>
      <c r="C27" s="1" t="s">
        <v>82</v>
      </c>
      <c r="D27" s="1" t="s">
        <v>55</v>
      </c>
      <c r="E27" s="18">
        <v>1</v>
      </c>
      <c r="F27" s="18">
        <v>0</v>
      </c>
      <c r="G27" s="18">
        <v>1</v>
      </c>
      <c r="H27" s="18">
        <v>0</v>
      </c>
      <c r="I27" s="18">
        <v>0</v>
      </c>
      <c r="J27" s="18">
        <v>1</v>
      </c>
      <c r="K27" s="18">
        <v>1</v>
      </c>
      <c r="L27" s="4">
        <v>5300</v>
      </c>
      <c r="M27" s="4">
        <v>52.25</v>
      </c>
      <c r="N27" s="4">
        <v>52.25</v>
      </c>
      <c r="O27" s="20">
        <v>0</v>
      </c>
    </row>
    <row r="28" spans="1:16" x14ac:dyDescent="0.2">
      <c r="A28" s="1" t="s">
        <v>46</v>
      </c>
      <c r="B28" s="1" t="s">
        <v>80</v>
      </c>
      <c r="C28" s="1" t="s">
        <v>82</v>
      </c>
      <c r="D28" s="1" t="s">
        <v>56</v>
      </c>
      <c r="E28" s="18">
        <v>1</v>
      </c>
      <c r="F28" s="18">
        <v>0</v>
      </c>
      <c r="G28" s="18">
        <v>0</v>
      </c>
      <c r="H28" s="18">
        <v>1</v>
      </c>
      <c r="I28" s="18">
        <v>0</v>
      </c>
      <c r="J28" s="18">
        <v>1</v>
      </c>
      <c r="K28" s="18">
        <v>1</v>
      </c>
      <c r="L28" s="4">
        <v>24075</v>
      </c>
      <c r="M28" s="4">
        <v>777.38</v>
      </c>
      <c r="N28" s="4">
        <v>0</v>
      </c>
      <c r="O28" s="20">
        <v>777.38</v>
      </c>
    </row>
    <row r="29" spans="1:16" x14ac:dyDescent="0.2">
      <c r="A29" s="1" t="s">
        <v>46</v>
      </c>
      <c r="B29" s="1" t="s">
        <v>80</v>
      </c>
      <c r="C29" s="1" t="s">
        <v>82</v>
      </c>
      <c r="D29" s="1" t="s">
        <v>71</v>
      </c>
      <c r="E29" s="18">
        <v>1</v>
      </c>
      <c r="F29" s="18">
        <v>0</v>
      </c>
      <c r="G29" s="18">
        <v>0</v>
      </c>
      <c r="H29" s="18">
        <v>1</v>
      </c>
      <c r="I29" s="18">
        <v>0</v>
      </c>
      <c r="J29" s="18">
        <v>1</v>
      </c>
      <c r="K29" s="18">
        <v>1</v>
      </c>
      <c r="L29" s="4">
        <v>10000</v>
      </c>
      <c r="M29" s="4">
        <v>200</v>
      </c>
      <c r="N29" s="4">
        <v>0</v>
      </c>
      <c r="O29" s="20">
        <v>200</v>
      </c>
    </row>
    <row r="30" spans="1:16" s="6" customFormat="1" x14ac:dyDescent="0.2">
      <c r="E30" s="24">
        <f>SUM(E4:E29)</f>
        <v>130</v>
      </c>
      <c r="F30" s="24">
        <f t="shared" ref="F30:O30" si="1">SUM(F4:F29)</f>
        <v>83</v>
      </c>
      <c r="G30" s="24">
        <f t="shared" si="1"/>
        <v>7</v>
      </c>
      <c r="H30" s="24">
        <f t="shared" si="1"/>
        <v>33</v>
      </c>
      <c r="I30" s="24">
        <f>SUM(I4:I29)</f>
        <v>7</v>
      </c>
      <c r="J30" s="24">
        <f>SUM(J4:J29)</f>
        <v>118</v>
      </c>
      <c r="K30" s="24">
        <f t="shared" si="1"/>
        <v>134</v>
      </c>
      <c r="L30" s="22">
        <f t="shared" si="1"/>
        <v>792979.52</v>
      </c>
      <c r="M30" s="22">
        <f t="shared" si="1"/>
        <v>11656.91</v>
      </c>
      <c r="N30" s="22">
        <f t="shared" si="1"/>
        <v>4847.74</v>
      </c>
      <c r="O30" s="22">
        <f t="shared" si="1"/>
        <v>6809.17</v>
      </c>
      <c r="P30" s="10"/>
    </row>
  </sheetData>
  <dataValidations count="8">
    <dataValidation type="whole" allowBlank="1" showInputMessage="1" showErrorMessage="1" errorTitle="Sólo numero enteros" error="Sólo números enteros" sqref="E5:J5 E9:J12 E13:E22 F16:J23 E24:J29">
      <formula1>0</formula1>
      <formula2>100</formula2>
    </dataValidation>
    <dataValidation type="whole" allowBlank="1" showInputMessage="1" showErrorMessage="1" sqref="K5 K9:K12 J23 K16:K22 K24:K26 K27:K29">
      <formula1>0</formula1>
      <formula2>500</formula2>
    </dataValidation>
    <dataValidation type="decimal" allowBlank="1" showInputMessage="1" showErrorMessage="1" sqref="L5:N5 L9:N22 K23:N23 L24:N26 L27:N29">
      <formula1>0</formula1>
      <formula2>100000000</formula2>
    </dataValidation>
    <dataValidation type="decimal" allowBlank="1" showErrorMessage="1" sqref="L6:N8">
      <formula1>0</formula1>
      <formula2>100000000</formula2>
    </dataValidation>
    <dataValidation type="decimal" allowBlank="1" showErrorMessage="1" sqref="K6:K8">
      <formula1>0</formula1>
      <formula2>500</formula2>
    </dataValidation>
    <dataValidation type="decimal" allowBlank="1" showInputMessage="1" showErrorMessage="1" prompt="Sólo numero enteros - Sólo números enteros" sqref="E6:J8 E23">
      <formula1>0</formula1>
      <formula2>100</formula2>
    </dataValidation>
    <dataValidation type="whole" allowBlank="1" showInputMessage="1" showErrorMessage="1" sqref="K13:K15">
      <formula1>0</formula1>
      <formula2>999</formula2>
    </dataValidation>
    <dataValidation type="whole" allowBlank="1" showInputMessage="1" showErrorMessage="1" errorTitle="Sólo numero enteros" error="Sólo números enteros" sqref="F13:J15">
      <formula1>0</formula1>
      <formula2>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CONSOLIDADO</vt:lpstr>
      <vt:lpstr>PECUARIO 2020</vt:lpstr>
      <vt:lpstr>AGRÍCOLA 2020</vt:lpstr>
      <vt:lpstr>COMPLEM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 Galarga</dc:creator>
  <cp:lastModifiedBy>JEFE PLANIFICACIÓN</cp:lastModifiedBy>
  <dcterms:created xsi:type="dcterms:W3CDTF">2020-10-27T16:07:16Z</dcterms:created>
  <dcterms:modified xsi:type="dcterms:W3CDTF">2020-11-16T15:50:53Z</dcterms:modified>
</cp:coreProperties>
</file>