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1\INFORMES DE VENTAS\OCTUBRE 2021\"/>
    </mc:Choice>
  </mc:AlternateContent>
  <bookViews>
    <workbookView xWindow="0" yWindow="0" windowWidth="20490" windowHeight="7755" tabRatio="790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</externalReferences>
  <definedNames>
    <definedName name="_xlnm._FilterDatabase" localSheetId="2" hidden="1">'BD AGRÍCOLA PRODUCTOR'!$A$2:$T$330</definedName>
    <definedName name="_xlnm._FilterDatabase" localSheetId="3" hidden="1">'BD AGRÍCOLA RUBRO'!$A$2:$Q$34</definedName>
    <definedName name="_xlnm._FilterDatabase" localSheetId="4" hidden="1">'BD COMPLEMENTARIO PRODUCTORES'!$A$2:$T$90</definedName>
    <definedName name="_xlnm._FilterDatabase" localSheetId="5" hidden="1">'BD COMPLEMENTARIO RUBRO'!$A$2:$P$53</definedName>
    <definedName name="_xlnm._FilterDatabase" localSheetId="0" hidden="1">'BD PECUARIO PRODUCTOR'!$C$2:$T$254</definedName>
    <definedName name="_xlnm._FilterDatabase" localSheetId="1" hidden="1">'BD PECUARIO RUBRO'!$A$2:$R$117</definedName>
  </definedNames>
  <calcPr calcId="152511"/>
  <pivotCaches>
    <pivotCache cacheId="51" r:id="rId9"/>
    <pivotCache cacheId="54" r:id="rId10"/>
    <pivotCache cacheId="61" r:id="rId11"/>
    <pivotCache cacheId="65" r:id="rId12"/>
    <pivotCache cacheId="68" r:id="rId13"/>
    <pivotCache cacheId="71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6" l="1"/>
  <c r="F24" i="6"/>
  <c r="R23" i="6" l="1"/>
  <c r="F23" i="6"/>
  <c r="H66" i="7" l="1"/>
  <c r="H65" i="7"/>
  <c r="H64" i="7"/>
  <c r="H63" i="7"/>
  <c r="H62" i="7"/>
  <c r="H61" i="7"/>
  <c r="H60" i="7"/>
  <c r="H59" i="7"/>
  <c r="H58" i="7"/>
  <c r="H57" i="7"/>
  <c r="H56" i="7"/>
  <c r="H55" i="7"/>
  <c r="H54" i="7"/>
  <c r="H67" i="7"/>
  <c r="H68" i="7"/>
  <c r="H53" i="7"/>
  <c r="H52" i="7"/>
  <c r="H76" i="7" l="1"/>
  <c r="H75" i="7"/>
  <c r="H74" i="7"/>
  <c r="H73" i="7"/>
  <c r="H72" i="7"/>
  <c r="H71" i="7"/>
  <c r="H70" i="7"/>
  <c r="H69" i="7"/>
  <c r="R30" i="6"/>
  <c r="P30" i="6"/>
  <c r="F30" i="6"/>
  <c r="P29" i="6"/>
  <c r="R29" i="6" s="1"/>
  <c r="F29" i="6"/>
  <c r="P28" i="6"/>
  <c r="R28" i="6" s="1"/>
  <c r="F28" i="6"/>
  <c r="P27" i="6"/>
  <c r="R27" i="6" s="1"/>
  <c r="F27" i="6"/>
  <c r="P26" i="6" l="1"/>
  <c r="R26" i="6" s="1"/>
  <c r="F26" i="6"/>
  <c r="P25" i="6"/>
  <c r="R25" i="6" s="1"/>
  <c r="F25" i="6"/>
  <c r="H30" i="7" l="1"/>
  <c r="P5" i="6" l="1"/>
  <c r="R5" i="6" s="1"/>
  <c r="F5" i="6"/>
  <c r="P4" i="6"/>
  <c r="R4" i="6" s="1"/>
  <c r="F4" i="6"/>
  <c r="P3" i="6"/>
  <c r="R3" i="6" s="1"/>
  <c r="F3" i="6"/>
</calcChain>
</file>

<file path=xl/sharedStrings.xml><?xml version="1.0" encoding="utf-8"?>
<sst xmlns="http://schemas.openxmlformats.org/spreadsheetml/2006/main" count="4851" uniqueCount="1480">
  <si>
    <t>BASE DE DATOS SEGURO COMPLEMENTARIO - 2021</t>
  </si>
  <si>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</si>
  <si>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</si>
  <si>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</si>
  <si>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</si>
  <si>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</si>
  <si>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</si>
  <si>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</si>
  <si>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</si>
  <si>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</si>
  <si>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</si>
  <si>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</si>
  <si>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</si>
  <si>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</si>
  <si>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</si>
  <si>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COBRO (B/.)</t>
  </si>
  <si>
    <t>POR COBRAR (B/.)</t>
  </si>
  <si>
    <t>LOS SANTOS</t>
  </si>
  <si>
    <t>MACARACAS</t>
  </si>
  <si>
    <t>TONOSÍ</t>
  </si>
  <si>
    <t>VERAGUAS</t>
  </si>
  <si>
    <t>HERRERA</t>
  </si>
  <si>
    <t>PANAMÁ ESTE</t>
  </si>
  <si>
    <t>CHEPO</t>
  </si>
  <si>
    <t>TORTÍ</t>
  </si>
  <si>
    <t>PANAMÁ OESTE</t>
  </si>
  <si>
    <t>Etiquetas de fila</t>
  </si>
  <si>
    <t>Suma de SUMA ASEG (B/.)</t>
  </si>
  <si>
    <t>Suma de 100% PRIMA (B/.)</t>
  </si>
  <si>
    <t>Suma de COBRO (B/.)</t>
  </si>
  <si>
    <t>Total general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</si>
  <si>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</si>
  <si>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</si>
  <si>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</si>
  <si>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</si>
  <si>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</si>
  <si>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</si>
  <si>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</si>
  <si>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BASE DE DATOS SEGURO AGRÍCOLA - 2021</t>
  </si>
  <si>
    <t>HAS</t>
  </si>
  <si>
    <t>50% PRIMA (B/.)</t>
  </si>
  <si>
    <t>BOCAS DEL TORO</t>
  </si>
  <si>
    <t xml:space="preserve">   </t>
  </si>
  <si>
    <t>BASE DE DATOS SEGURO PECUARIO - 2021</t>
  </si>
  <si>
    <t>ESPECIE</t>
  </si>
  <si>
    <t>CABEZAS</t>
  </si>
  <si>
    <t>ESPECIE - RUBRO</t>
  </si>
  <si>
    <t>OCTUBRE</t>
  </si>
  <si>
    <t>ARROZ COMERCIAL</t>
  </si>
  <si>
    <t>JUAN DOMINGUEZ</t>
  </si>
  <si>
    <t>7-702-1339</t>
  </si>
  <si>
    <t>187-0101-2021</t>
  </si>
  <si>
    <t xml:space="preserve">ANULADA </t>
  </si>
  <si>
    <t>ANULAD A</t>
  </si>
  <si>
    <t>187-0102-2021</t>
  </si>
  <si>
    <t>04/10/2021-</t>
  </si>
  <si>
    <t>***</t>
  </si>
  <si>
    <t xml:space="preserve">KARINA BARRIA </t>
  </si>
  <si>
    <t>8-841-1938</t>
  </si>
  <si>
    <t>187-0103-2021</t>
  </si>
  <si>
    <t>7-10-2021-</t>
  </si>
  <si>
    <t>****</t>
  </si>
  <si>
    <t xml:space="preserve">VICTOR  BARRIA </t>
  </si>
  <si>
    <t>8-816-601</t>
  </si>
  <si>
    <t>187-0104-2021</t>
  </si>
  <si>
    <t>DEYBIS DIAZ</t>
  </si>
  <si>
    <t>8-828-335</t>
  </si>
  <si>
    <t>187-0105-2021</t>
  </si>
  <si>
    <t xml:space="preserve">EDWUIN ALMANZA </t>
  </si>
  <si>
    <t>8-792-1782</t>
  </si>
  <si>
    <t>187-0106-2021</t>
  </si>
  <si>
    <t>12-10-2021-</t>
  </si>
  <si>
    <t>187-0107-2021</t>
  </si>
  <si>
    <t xml:space="preserve">MARLENIS ESPÍNO </t>
  </si>
  <si>
    <t>6-82-444</t>
  </si>
  <si>
    <t>187-0108-2021</t>
  </si>
  <si>
    <t>13-10-2021-</t>
  </si>
  <si>
    <t>**</t>
  </si>
  <si>
    <t xml:space="preserve">JOSE  DAVID GONZALEZ </t>
  </si>
  <si>
    <t>8-906-109</t>
  </si>
  <si>
    <t>187-0109-2021</t>
  </si>
  <si>
    <t xml:space="preserve">PANAMA ESTE </t>
  </si>
  <si>
    <t>BOVINOS</t>
  </si>
  <si>
    <t>CEBA</t>
  </si>
  <si>
    <t>VIENTRE DE CARNE</t>
  </si>
  <si>
    <t>SEMENTALES LECHE Y CARNE</t>
  </si>
  <si>
    <t xml:space="preserve">DIGNA CASTILLO </t>
  </si>
  <si>
    <t>287-0170-2021</t>
  </si>
  <si>
    <t>BOVINO - VIENTRE DE CARNE</t>
  </si>
  <si>
    <t>01/10/2021-</t>
  </si>
  <si>
    <t>287-0171-2021</t>
  </si>
  <si>
    <t>BOVINO - SEMENTALES LECHE Y CARNE</t>
  </si>
  <si>
    <t xml:space="preserve">IRIS PEREZ </t>
  </si>
  <si>
    <t>287-0172-2021</t>
  </si>
  <si>
    <t>06-10-2021-</t>
  </si>
  <si>
    <t>287-0173-2021</t>
  </si>
  <si>
    <t xml:space="preserve">NERVIS GARCIA </t>
  </si>
  <si>
    <t>287-0174-2021</t>
  </si>
  <si>
    <t>BOVINO - CEBA</t>
  </si>
  <si>
    <t>21-10-2021-</t>
  </si>
  <si>
    <t>287-0175-2021</t>
  </si>
  <si>
    <t>8-843-1225</t>
  </si>
  <si>
    <t>7-109-850</t>
  </si>
  <si>
    <t>8-782-1866</t>
  </si>
  <si>
    <t>8-782-18-66</t>
  </si>
  <si>
    <t>LEOVIGILDO CANTO</t>
  </si>
  <si>
    <t>8-471-439</t>
  </si>
  <si>
    <t>282-0143-2021</t>
  </si>
  <si>
    <t>ELISBETH PINTO</t>
  </si>
  <si>
    <t>PE-13-460</t>
  </si>
  <si>
    <t>282-0144-2021</t>
  </si>
  <si>
    <t>ALBER ALEXANDER</t>
  </si>
  <si>
    <t>8-722-2488</t>
  </si>
  <si>
    <t>282-0147-2021</t>
  </si>
  <si>
    <t>PORCINO - VIENTRE DOBLE PROPÓSITO</t>
  </si>
  <si>
    <t>282-0148-2021</t>
  </si>
  <si>
    <t>PORCINO - SEMENTAL O VERRACO</t>
  </si>
  <si>
    <t xml:space="preserve">SANTIAGO JUAREZ </t>
  </si>
  <si>
    <t>8-525-2454</t>
  </si>
  <si>
    <t>282-0149-2021</t>
  </si>
  <si>
    <t>PORCINO</t>
  </si>
  <si>
    <t>VIENTRE DOBLE PROPÓSITO</t>
  </si>
  <si>
    <t>SEMENTAL O VERRACO</t>
  </si>
  <si>
    <t>MAQUINARIA Y EQUIPO</t>
  </si>
  <si>
    <t>CHIRIQUI</t>
  </si>
  <si>
    <t>DAVID</t>
  </si>
  <si>
    <t>INFRAESTRUCTURAS AGROPECUARIAS</t>
  </si>
  <si>
    <t>BOTES Y MOTORES</t>
  </si>
  <si>
    <t>MICROFIANZAS</t>
  </si>
  <si>
    <t>Lazaro Arcilla</t>
  </si>
  <si>
    <t>4-142-2696</t>
  </si>
  <si>
    <t>06041-0011-2021</t>
  </si>
  <si>
    <t>Oderay Serrano</t>
  </si>
  <si>
    <t>4-270-297</t>
  </si>
  <si>
    <t>08041-0035-2021</t>
  </si>
  <si>
    <t>Jorge Arenal</t>
  </si>
  <si>
    <t>4-801-2338</t>
  </si>
  <si>
    <t>14041-0030-2021</t>
  </si>
  <si>
    <t>Domingo Terrado Gonzalez</t>
  </si>
  <si>
    <t>4-110-727</t>
  </si>
  <si>
    <t>07041-0025-2021</t>
  </si>
  <si>
    <t>07041-0026-2021</t>
  </si>
  <si>
    <t>Jose Delvis Guerra</t>
  </si>
  <si>
    <t>4-746-2118</t>
  </si>
  <si>
    <t>08041-0036-2021</t>
  </si>
  <si>
    <t>08041-0037-2021</t>
  </si>
  <si>
    <t>Samuel Gutierrez</t>
  </si>
  <si>
    <t>4-96-753</t>
  </si>
  <si>
    <t>08041-0038-2021</t>
  </si>
  <si>
    <t>Ovidio Navarro</t>
  </si>
  <si>
    <t>4-263-172</t>
  </si>
  <si>
    <t>07041-0027-2021</t>
  </si>
  <si>
    <t>Alvin Pitti</t>
  </si>
  <si>
    <t>4-742-2277</t>
  </si>
  <si>
    <t>08041-0039-2021</t>
  </si>
  <si>
    <t>VIENTRE DE LECHE</t>
  </si>
  <si>
    <t xml:space="preserve">Tomas  Pinzon Morales </t>
  </si>
  <si>
    <t>4-724-1728</t>
  </si>
  <si>
    <t>241-0241-2021</t>
  </si>
  <si>
    <t>27/08/2021</t>
  </si>
  <si>
    <t>Higinio ortiz, Evidelia De Gracia, Aida Nuñez</t>
  </si>
  <si>
    <t>4-172-60, 4-132-2126, 4-712-2276</t>
  </si>
  <si>
    <t>241-0277-2021</t>
  </si>
  <si>
    <t>20/09/2021</t>
  </si>
  <si>
    <t xml:space="preserve">Alexis Samudio Vega </t>
  </si>
  <si>
    <t>4-104-1357</t>
  </si>
  <si>
    <t>241-0279-2021</t>
  </si>
  <si>
    <t>29/09/2021</t>
  </si>
  <si>
    <t xml:space="preserve">Kennedys Grajales coba </t>
  </si>
  <si>
    <t>4-192-778</t>
  </si>
  <si>
    <t>241-0257-2021</t>
  </si>
  <si>
    <t>27/07/2021</t>
  </si>
  <si>
    <t xml:space="preserve">Jenny esther hernandez pineda </t>
  </si>
  <si>
    <t>4-786-2131</t>
  </si>
  <si>
    <t>241-0270-2021</t>
  </si>
  <si>
    <t>26/08/2021</t>
  </si>
  <si>
    <t xml:space="preserve">Iris Lizondro Ayala </t>
  </si>
  <si>
    <t>4-137-602</t>
  </si>
  <si>
    <t>241-0280-2021</t>
  </si>
  <si>
    <t xml:space="preserve">Carlos Javier Afu Rodriguez </t>
  </si>
  <si>
    <t>4-713-1444</t>
  </si>
  <si>
    <t>241-0281-2021</t>
  </si>
  <si>
    <t>13/08/2021</t>
  </si>
  <si>
    <t xml:space="preserve">Luis carlos Castillo/ Cristina Pitti Santamaria </t>
  </si>
  <si>
    <t>4-147-1829-471-278</t>
  </si>
  <si>
    <t>241-0282-2021</t>
  </si>
  <si>
    <t>22/07/2021</t>
  </si>
  <si>
    <t xml:space="preserve">Leonardo  Gonzalez Gonzalez </t>
  </si>
  <si>
    <t>4-209-444</t>
  </si>
  <si>
    <t>241-0283-2021</t>
  </si>
  <si>
    <t>Esther Maria Bouche Nuñez</t>
  </si>
  <si>
    <t>4-106-792</t>
  </si>
  <si>
    <t>241-0284-2021</t>
  </si>
  <si>
    <t>BOVINO - VIENTRE DE LECHE</t>
  </si>
  <si>
    <t>28/07/2021</t>
  </si>
  <si>
    <t>241-0285-2021</t>
  </si>
  <si>
    <t xml:space="preserve">Erick Abdiel Gutierrez Concepcion </t>
  </si>
  <si>
    <t>4-714-908</t>
  </si>
  <si>
    <t>241-0286-2021</t>
  </si>
  <si>
    <t>19/10/2021</t>
  </si>
  <si>
    <t xml:space="preserve">Luis Andy Montenegro Espinoza </t>
  </si>
  <si>
    <t>4-733-1065</t>
  </si>
  <si>
    <t>241-0287-2021</t>
  </si>
  <si>
    <t>16/08/2021</t>
  </si>
  <si>
    <t xml:space="preserve">Eisenith Argelis Villarreal Viquez </t>
  </si>
  <si>
    <t>4-746-1592</t>
  </si>
  <si>
    <t>241-0288-2021</t>
  </si>
  <si>
    <t>21/10/2021</t>
  </si>
  <si>
    <t xml:space="preserve">Manuel German Saldaña Barraza </t>
  </si>
  <si>
    <t>4-142-2043</t>
  </si>
  <si>
    <t>241-0291-2021</t>
  </si>
  <si>
    <t>21/09/2021</t>
  </si>
  <si>
    <t xml:space="preserve">jacobo isaias vargas beitia </t>
  </si>
  <si>
    <t>4-743-337</t>
  </si>
  <si>
    <t>241-0292-2021</t>
  </si>
  <si>
    <t>26/10/2021</t>
  </si>
  <si>
    <t xml:space="preserve"> </t>
  </si>
  <si>
    <t>TOMATE DE MESA</t>
  </si>
  <si>
    <t>PIMENTÓN</t>
  </si>
  <si>
    <t>YUCA</t>
  </si>
  <si>
    <t xml:space="preserve">PAPA </t>
  </si>
  <si>
    <t>CAFÉ</t>
  </si>
  <si>
    <t xml:space="preserve">MINORFO TROETSH ARAUZ </t>
  </si>
  <si>
    <t>4-757-1482</t>
  </si>
  <si>
    <t>141-0296</t>
  </si>
  <si>
    <t>23-09-2021</t>
  </si>
  <si>
    <t xml:space="preserve">LOURDES AMICETH GARCIA VEGA </t>
  </si>
  <si>
    <t>9-209-175</t>
  </si>
  <si>
    <t>141-0297</t>
  </si>
  <si>
    <t>28-09-2021</t>
  </si>
  <si>
    <t>MARIA MAGDALENA PERALTA MIRANDA</t>
  </si>
  <si>
    <t>4-259-774</t>
  </si>
  <si>
    <t>141-0298</t>
  </si>
  <si>
    <t>CAÑA DE AZÚCAR</t>
  </si>
  <si>
    <t>16-09-2021</t>
  </si>
  <si>
    <t xml:space="preserve">JOSÉ DELVIS GUERRA PITTI </t>
  </si>
  <si>
    <t>141-0299</t>
  </si>
  <si>
    <t>JOSE LAUREANO GUERRA GUTIERREZ</t>
  </si>
  <si>
    <t>4-95-766</t>
  </si>
  <si>
    <t>141-0300</t>
  </si>
  <si>
    <t xml:space="preserve">CRISEYRA DE GRACIA </t>
  </si>
  <si>
    <t>4-750-1924</t>
  </si>
  <si>
    <t>141-0301</t>
  </si>
  <si>
    <t>MARACUYÁ</t>
  </si>
  <si>
    <t>ERICK SAMIR RIOS GONZALEZ</t>
  </si>
  <si>
    <t>4-791-2210</t>
  </si>
  <si>
    <t>141-0302</t>
  </si>
  <si>
    <t xml:space="preserve">ALVIN ERNESTO PITTI PITTI </t>
  </si>
  <si>
    <t>141-0303</t>
  </si>
  <si>
    <t>29-09-2020</t>
  </si>
  <si>
    <t>NELSON ALVINIO PITTI FUENTES</t>
  </si>
  <si>
    <t>4-134-752</t>
  </si>
  <si>
    <t>141-0304</t>
  </si>
  <si>
    <t xml:space="preserve">EDUARDO GUILLERMO CIANCA BELL </t>
  </si>
  <si>
    <t>4-714-552</t>
  </si>
  <si>
    <t>141-0305</t>
  </si>
  <si>
    <t>AROLDI FREDERIC PITTI PITTI</t>
  </si>
  <si>
    <t>4-134-744</t>
  </si>
  <si>
    <t>141-0306</t>
  </si>
  <si>
    <t>MANUEL ISAAC PITTI ARAUZ</t>
  </si>
  <si>
    <t>4-757-2210</t>
  </si>
  <si>
    <t>141-0307</t>
  </si>
  <si>
    <t>16-06-2021</t>
  </si>
  <si>
    <t>LUIS EDUARDO AMAYA JIMENEZ</t>
  </si>
  <si>
    <t>8-211-2035</t>
  </si>
  <si>
    <t>141-0308</t>
  </si>
  <si>
    <t>17-11-2020</t>
  </si>
  <si>
    <t xml:space="preserve">ANEL HUMBERTO MORALES RIOS </t>
  </si>
  <si>
    <t>4-83-730</t>
  </si>
  <si>
    <t>141-0309</t>
  </si>
  <si>
    <t xml:space="preserve">HERMES ARISTIDES ESTRIBI ALVAREZ </t>
  </si>
  <si>
    <t>4-230-111</t>
  </si>
  <si>
    <t>141-0310</t>
  </si>
  <si>
    <t>30-09-2021</t>
  </si>
  <si>
    <t>EDUIN ALEXIS CASTILLO CUBILLA</t>
  </si>
  <si>
    <t>4-251-700</t>
  </si>
  <si>
    <t>141-0311</t>
  </si>
  <si>
    <t>ROBERTO TEIXEIRA ESQUIVEL</t>
  </si>
  <si>
    <t>PE-12-1016</t>
  </si>
  <si>
    <t>141-0312</t>
  </si>
  <si>
    <t>-</t>
  </si>
  <si>
    <t>NORMA ESTHER PINZON FAMANIA</t>
  </si>
  <si>
    <t>4-143-374</t>
  </si>
  <si>
    <t>141-0313</t>
  </si>
  <si>
    <t>21-10-2021</t>
  </si>
  <si>
    <t>ALVARO O. BRISTAN</t>
  </si>
  <si>
    <t>5-16-1084</t>
  </si>
  <si>
    <t>252-0057-2021</t>
  </si>
  <si>
    <t>DARIEN</t>
  </si>
  <si>
    <t>METETÍ</t>
  </si>
  <si>
    <t xml:space="preserve">OCTUBRE </t>
  </si>
  <si>
    <t>SANTA FE</t>
  </si>
  <si>
    <t>SEBASTIAN BERRIO</t>
  </si>
  <si>
    <t>5-05-487</t>
  </si>
  <si>
    <t>251-0146-2021</t>
  </si>
  <si>
    <t>IRMA NIETO</t>
  </si>
  <si>
    <t>6-701-1065</t>
  </si>
  <si>
    <t>251-0148-2021</t>
  </si>
  <si>
    <t>DIDIMO RAMOS</t>
  </si>
  <si>
    <t>9-107-1964</t>
  </si>
  <si>
    <t>251-0149-2021</t>
  </si>
  <si>
    <t>JUAN JOSE SANCHEZ</t>
  </si>
  <si>
    <t>9-143-169</t>
  </si>
  <si>
    <t>251-0150-2021</t>
  </si>
  <si>
    <t>EDI JAVIER HINOJOSA</t>
  </si>
  <si>
    <t>5-704-1060</t>
  </si>
  <si>
    <t>251-0151-2021</t>
  </si>
  <si>
    <t>251-0152-2021</t>
  </si>
  <si>
    <t>ALEX LESCANO</t>
  </si>
  <si>
    <t>4-775-1936</t>
  </si>
  <si>
    <t>251-0153-2021</t>
  </si>
  <si>
    <t>HECTOR O. CHAVEZ</t>
  </si>
  <si>
    <t>8-829-1568</t>
  </si>
  <si>
    <t>251-0154-2021</t>
  </si>
  <si>
    <t>JUAN B. AVILA</t>
  </si>
  <si>
    <t>6-49-166</t>
  </si>
  <si>
    <t>251-0155-2021</t>
  </si>
  <si>
    <t>ALVARO R. CORTEZ</t>
  </si>
  <si>
    <t>7-121-908</t>
  </si>
  <si>
    <t>251-0156-2021</t>
  </si>
  <si>
    <t>27-08-21</t>
  </si>
  <si>
    <t>251-0157-2021</t>
  </si>
  <si>
    <t>PABLO JOSE CARRASCO</t>
  </si>
  <si>
    <t>9-106-798</t>
  </si>
  <si>
    <t>251-0160-2021</t>
  </si>
  <si>
    <t>251-0161-2021</t>
  </si>
  <si>
    <t xml:space="preserve">DARIEN </t>
  </si>
  <si>
    <t xml:space="preserve">SANTA FE </t>
  </si>
  <si>
    <t>CONCEPCION GONZALEZ</t>
  </si>
  <si>
    <t>9-140-908</t>
  </si>
  <si>
    <t>151-0048-2021</t>
  </si>
  <si>
    <t>151-0049-2021</t>
  </si>
  <si>
    <t>DARIELIN SAEZ</t>
  </si>
  <si>
    <t>5-710-1805</t>
  </si>
  <si>
    <t>151-0050-2021</t>
  </si>
  <si>
    <t xml:space="preserve">LAS TABLAS </t>
  </si>
  <si>
    <t xml:space="preserve">LOS SANTOS </t>
  </si>
  <si>
    <t xml:space="preserve">ULISES EFRAIN MORENO  BERNAL </t>
  </si>
  <si>
    <t>7-705-1192</t>
  </si>
  <si>
    <t>271-0089-2021</t>
  </si>
  <si>
    <t>26/01/2021</t>
  </si>
  <si>
    <t>SERGIO MANUEL ZARZAVILLA</t>
  </si>
  <si>
    <t>7-701-991</t>
  </si>
  <si>
    <t>273-0045-2021</t>
  </si>
  <si>
    <t>28/05/2020</t>
  </si>
  <si>
    <t xml:space="preserve">SERGIO DOMINGUEZ BARRIOS </t>
  </si>
  <si>
    <t>7-72-2451</t>
  </si>
  <si>
    <t>271-0088-2021</t>
  </si>
  <si>
    <t>15/09/2021</t>
  </si>
  <si>
    <t xml:space="preserve">RICARDO ELIESER DOMINGUEZ DELGADO </t>
  </si>
  <si>
    <t>7-707-2413</t>
  </si>
  <si>
    <t>271-0090-2021</t>
  </si>
  <si>
    <t>19/11/2020</t>
  </si>
  <si>
    <t xml:space="preserve">OSCAR ARNULFO RAMOS ESCOBAR </t>
  </si>
  <si>
    <t>7-701-2192</t>
  </si>
  <si>
    <t>271-0091-2021</t>
  </si>
  <si>
    <t>13/10/2021</t>
  </si>
  <si>
    <t xml:space="preserve">DIONIS DIONEL DOMINGUEZ BARRIOS </t>
  </si>
  <si>
    <t>7-101-649</t>
  </si>
  <si>
    <t>271-0092-2021</t>
  </si>
  <si>
    <t>24/06/2021</t>
  </si>
  <si>
    <t>15/10/2021</t>
  </si>
  <si>
    <t xml:space="preserve">RUBEN DARIO SAMANIEGO SANCHEZ </t>
  </si>
  <si>
    <t>6-83-603</t>
  </si>
  <si>
    <t>271-0108-2021</t>
  </si>
  <si>
    <t>25/06/2021</t>
  </si>
  <si>
    <t xml:space="preserve">ISRAEL HERNANDEZ DOMINGUEZ </t>
  </si>
  <si>
    <t>7-88-2272</t>
  </si>
  <si>
    <t>271-0109-2021</t>
  </si>
  <si>
    <t>22/10/2021</t>
  </si>
  <si>
    <t>TRANSPORTE PECUARIO</t>
  </si>
  <si>
    <t>DIONEL ACEVEDO ACEVEDO</t>
  </si>
  <si>
    <t>7-702-474</t>
  </si>
  <si>
    <t>14071-0054-2021</t>
  </si>
  <si>
    <t>MICROFIANZA</t>
  </si>
  <si>
    <t>14/10/2021</t>
  </si>
  <si>
    <t xml:space="preserve">CARLOS ERNESTO DE GRACIA PINILLA </t>
  </si>
  <si>
    <t>8-236-2607</t>
  </si>
  <si>
    <t>03071-0037-2021</t>
  </si>
  <si>
    <t>17/10/2021</t>
  </si>
  <si>
    <t xml:space="preserve">GUILLERMO OSCAR MARIN PIMENTEL </t>
  </si>
  <si>
    <t>6-67-10</t>
  </si>
  <si>
    <t>03071-0034-2021</t>
  </si>
  <si>
    <t xml:space="preserve">JUAN BAUTISTA RODRIGUEZ FALCON </t>
  </si>
  <si>
    <t>6-704-954</t>
  </si>
  <si>
    <t>03071-0033-2021</t>
  </si>
  <si>
    <t xml:space="preserve">ELIAS ANTONIO BATISTA AYALA </t>
  </si>
  <si>
    <t>7-704-1236</t>
  </si>
  <si>
    <t>03071-0032-2021</t>
  </si>
  <si>
    <t xml:space="preserve">RICARDO ALEXIS ARROYO DIAZ </t>
  </si>
  <si>
    <t>7-705-1174</t>
  </si>
  <si>
    <t>03071-0046-2021</t>
  </si>
  <si>
    <t xml:space="preserve">JOSE ISAAC QUIEL ARAUZ </t>
  </si>
  <si>
    <t>8-279-928</t>
  </si>
  <si>
    <t>03071-0036-2021</t>
  </si>
  <si>
    <t xml:space="preserve">OLMEDO OSCAR ESPINOSA DIEZ  </t>
  </si>
  <si>
    <t>4-255-460</t>
  </si>
  <si>
    <t>03071-0044-2021</t>
  </si>
  <si>
    <t xml:space="preserve">FELIX ALBERTO  ARAUZ  SERRANO </t>
  </si>
  <si>
    <t>4-122-135</t>
  </si>
  <si>
    <t>03071-0041-2021</t>
  </si>
  <si>
    <t xml:space="preserve">FELIZ   ALBERTO ARAUZ  SERRANO </t>
  </si>
  <si>
    <t>03071-0042-2021</t>
  </si>
  <si>
    <t xml:space="preserve">ALFREDO RIVAS ASPRILLA </t>
  </si>
  <si>
    <t>8-527-357</t>
  </si>
  <si>
    <t>03071-0045-2021</t>
  </si>
  <si>
    <t xml:space="preserve">GUIDO ANTONIO MONTENEGRO VELASQUEZ </t>
  </si>
  <si>
    <t>8-722-258</t>
  </si>
  <si>
    <t>03071-0040-2021</t>
  </si>
  <si>
    <t xml:space="preserve">ISMAEL ALEXANDER ABREGO VILLARREAL </t>
  </si>
  <si>
    <t>8-829-1864</t>
  </si>
  <si>
    <t>03071-0038-2021</t>
  </si>
  <si>
    <t xml:space="preserve">MIGUEL ANGEL RODRIGUEZ CEDEÑO </t>
  </si>
  <si>
    <t>6-83-940</t>
  </si>
  <si>
    <t>03071-0043-2021</t>
  </si>
  <si>
    <t>CESAR ANTONIO CASTRELLON MALOFF</t>
  </si>
  <si>
    <t>8-424-539</t>
  </si>
  <si>
    <t>03071-0035-2021</t>
  </si>
  <si>
    <t>03071-0039-2021</t>
  </si>
  <si>
    <t>20/10/2021</t>
  </si>
  <si>
    <t>MAÍZ</t>
  </si>
  <si>
    <t>AGAPITO GONZALEZ FLORES</t>
  </si>
  <si>
    <t>6-46-1662</t>
  </si>
  <si>
    <t>171-0126-2021</t>
  </si>
  <si>
    <t>30/08/2021</t>
  </si>
  <si>
    <t>MANUEL DE JESUS CASTRO NUÑEZ</t>
  </si>
  <si>
    <t>7-712-378</t>
  </si>
  <si>
    <t>171-0180-2021</t>
  </si>
  <si>
    <t>EDILMA ENEIDA VASQUEZ</t>
  </si>
  <si>
    <t>7-115-512</t>
  </si>
  <si>
    <t>171-0221-2021</t>
  </si>
  <si>
    <t>17/06/2021</t>
  </si>
  <si>
    <t>CARLA ROXANA PERALTA CASTILLERO</t>
  </si>
  <si>
    <t>8-825-1052</t>
  </si>
  <si>
    <t>171-0132-2021</t>
  </si>
  <si>
    <t>17/08/2021</t>
  </si>
  <si>
    <t>LIN SAMUEL OSORIO BRAVO</t>
  </si>
  <si>
    <t>7-705-103</t>
  </si>
  <si>
    <t>171-0121-2021</t>
  </si>
  <si>
    <t>24/08/2021</t>
  </si>
  <si>
    <t>BOLIVAR ANTONIO DOMINGUEZ ESPINO</t>
  </si>
  <si>
    <t>7-705-1281</t>
  </si>
  <si>
    <t>171-0134-2021</t>
  </si>
  <si>
    <t>171-0125-2021</t>
  </si>
  <si>
    <t>ALEXIS ARIEL CEDEÑO CRUZ</t>
  </si>
  <si>
    <t>7-112-873</t>
  </si>
  <si>
    <t>171-0136-2021</t>
  </si>
  <si>
    <t>FRANKLIN ALBERTO VERGARA SOLIS</t>
  </si>
  <si>
    <t>7-705-2097</t>
  </si>
  <si>
    <t>171-0149-2021</t>
  </si>
  <si>
    <t>ABEL HUMBERTO DOMINGUEZ CASTILLERO</t>
  </si>
  <si>
    <t>7-117-695</t>
  </si>
  <si>
    <t>171-0135-2021</t>
  </si>
  <si>
    <t>171-0137-2021</t>
  </si>
  <si>
    <t>ADRIAN ALEXANDER GONZALEZ CERRUD</t>
  </si>
  <si>
    <t>7-706-1446</t>
  </si>
  <si>
    <t>171-0141-2021</t>
  </si>
  <si>
    <t>20/08/2021</t>
  </si>
  <si>
    <t>MOISES IVAN MEDINA VERGARA</t>
  </si>
  <si>
    <t>7-94-413</t>
  </si>
  <si>
    <t>171-0220-2021</t>
  </si>
  <si>
    <t>19/05/2021</t>
  </si>
  <si>
    <t>MIGUEL ANGEL CEDEÑO CASTILLERO</t>
  </si>
  <si>
    <t>7-705-1012</t>
  </si>
  <si>
    <t>171-0143-2021</t>
  </si>
  <si>
    <t>25/08/2021</t>
  </si>
  <si>
    <t>JOSE ANIBAL MONTENEGRO RODRIGUEZ</t>
  </si>
  <si>
    <t>7-711-514</t>
  </si>
  <si>
    <t>171-0115-2021</t>
  </si>
  <si>
    <t>ADRIAN ESPINOSA MELGAR</t>
  </si>
  <si>
    <t>7-100-861</t>
  </si>
  <si>
    <t>171-0122-2021</t>
  </si>
  <si>
    <t>CARLOS YOEL PERALTA DOMINGUEZ</t>
  </si>
  <si>
    <t>7-712-1254</t>
  </si>
  <si>
    <t>171-0173-2021</t>
  </si>
  <si>
    <t>171-0144-2021</t>
  </si>
  <si>
    <t>ALEXIS AGUSTIN DOMINGUEZ DE LEON</t>
  </si>
  <si>
    <t>6-700-722</t>
  </si>
  <si>
    <t>171-0151-2021</t>
  </si>
  <si>
    <t>EDGAR ANTONIO ESPINO GONZALEZ</t>
  </si>
  <si>
    <t>7-709-2364</t>
  </si>
  <si>
    <t>171-0152-2021</t>
  </si>
  <si>
    <t>18/08/2021</t>
  </si>
  <si>
    <t>171-0176-2021</t>
  </si>
  <si>
    <t>NURIA DEL C. DELGADO ESPINO DE QUINTERO</t>
  </si>
  <si>
    <t>7-93-1463</t>
  </si>
  <si>
    <t>171-0169-2021</t>
  </si>
  <si>
    <t>LUIS ALBERTO RODRIGUEZ MONTENEGRO</t>
  </si>
  <si>
    <t>7-700-2321</t>
  </si>
  <si>
    <t>171-0166-2021</t>
  </si>
  <si>
    <t>23/08/2021</t>
  </si>
  <si>
    <t>JOSE EURIBIADES QUINTERO CARRASCO</t>
  </si>
  <si>
    <t>7-103-895</t>
  </si>
  <si>
    <t>171-0170-2021</t>
  </si>
  <si>
    <t>171-0167-2021</t>
  </si>
  <si>
    <t>171-0156-2021</t>
  </si>
  <si>
    <t>ISMAEL JAVIER SUCRE TEJADA</t>
  </si>
  <si>
    <t>7-69-1949</t>
  </si>
  <si>
    <t>171-0174-2021</t>
  </si>
  <si>
    <t>GERMAN CASTILLO ROBLES</t>
  </si>
  <si>
    <t>7-704-1206</t>
  </si>
  <si>
    <t>171-0066-2021</t>
  </si>
  <si>
    <t>GERARDINO QUINTERO GONZALEZ</t>
  </si>
  <si>
    <t>7-93-844</t>
  </si>
  <si>
    <t>171-0163-2021</t>
  </si>
  <si>
    <t>19/08/2021</t>
  </si>
  <si>
    <t>171-0124-2021</t>
  </si>
  <si>
    <t>MARIA FERNANDA ESPINOSA CEDEÑO DE CORTEZ</t>
  </si>
  <si>
    <t>7-709-1582</t>
  </si>
  <si>
    <t>171-0142-2021</t>
  </si>
  <si>
    <t>ABILIO MELGAR NIETO</t>
  </si>
  <si>
    <t>7-98-349</t>
  </si>
  <si>
    <t>171-0147-2021</t>
  </si>
  <si>
    <t>BRYAN ALEXANDER ESPINO RODRIGUEZ</t>
  </si>
  <si>
    <t>7-712-909</t>
  </si>
  <si>
    <t>171-0224-2021</t>
  </si>
  <si>
    <t>CIPRIAN YANGUEZ PEREZ</t>
  </si>
  <si>
    <t>7-83-230</t>
  </si>
  <si>
    <t>171-0223-2021</t>
  </si>
  <si>
    <t>RONALD JOSE MORALES SANDOVAL</t>
  </si>
  <si>
    <t>6-706-1735</t>
  </si>
  <si>
    <t>171-0222-2021</t>
  </si>
  <si>
    <t>MANUEL ANTONIO CEDEÑO GONZALEZ</t>
  </si>
  <si>
    <t>7-702-591</t>
  </si>
  <si>
    <t>171-0101-2021</t>
  </si>
  <si>
    <t>BETZAIDA EDITH PERALTA PERALTA</t>
  </si>
  <si>
    <t>7-701-870</t>
  </si>
  <si>
    <t>171-0191-2021</t>
  </si>
  <si>
    <t>18/05/2021</t>
  </si>
  <si>
    <t>ABEL ERNESTO NIETO VELASQUEZ</t>
  </si>
  <si>
    <t>7-115-825</t>
  </si>
  <si>
    <t>171-0244-2021</t>
  </si>
  <si>
    <t>28/04/2021</t>
  </si>
  <si>
    <t>VIRGINIA CORTES CORTEZ</t>
  </si>
  <si>
    <t>7-705-1483</t>
  </si>
  <si>
    <t>171-0245-2021</t>
  </si>
  <si>
    <t>24/05/2021</t>
  </si>
  <si>
    <t>LOIRA YUTZEL MARTINEZ</t>
  </si>
  <si>
    <t>6-701-2348</t>
  </si>
  <si>
    <t>171-0228-2021</t>
  </si>
  <si>
    <t>HECTOR ELIECER SAMANIEGO NAVAR</t>
  </si>
  <si>
    <t>7-708-479</t>
  </si>
  <si>
    <t>171-0227-2021</t>
  </si>
  <si>
    <t>MELQUIADES ERNESTO CORDOBA GIRON</t>
  </si>
  <si>
    <t>6-702-1894</t>
  </si>
  <si>
    <t>171-0207-2021</t>
  </si>
  <si>
    <t>171-0206-2021</t>
  </si>
  <si>
    <t>171-0205-2021</t>
  </si>
  <si>
    <t>171-0204-2021</t>
  </si>
  <si>
    <t>MARIA ARACELIS GIRON MORCILLO DE CORDOBA</t>
  </si>
  <si>
    <t>6-42-755</t>
  </si>
  <si>
    <t>171-0212-2021</t>
  </si>
  <si>
    <t>171-0213-2021</t>
  </si>
  <si>
    <t>171-0211-2021</t>
  </si>
  <si>
    <t>LUIS CARLOS PERZ HERRERA</t>
  </si>
  <si>
    <t>7-702-427</t>
  </si>
  <si>
    <t>171-0096-2021</t>
  </si>
  <si>
    <t>MARLEIN DORISDELL BARRIOS NAVARRO</t>
  </si>
  <si>
    <t>7-707-1578</t>
  </si>
  <si>
    <t>171-0071-2021</t>
  </si>
  <si>
    <t>LUIS CARRASCO QUINTERO</t>
  </si>
  <si>
    <t>7-71-1684</t>
  </si>
  <si>
    <t>171-0179-2021</t>
  </si>
  <si>
    <t>171-0178-2021</t>
  </si>
  <si>
    <t>171-0161-2021</t>
  </si>
  <si>
    <t>EDWIN ISABEL VEGA DOMINGUEZ</t>
  </si>
  <si>
    <t>7-107-71</t>
  </si>
  <si>
    <t>171-0256-2021</t>
  </si>
  <si>
    <t>ANA LISBETH CASTRO VASQUEZ</t>
  </si>
  <si>
    <t>6-704-866</t>
  </si>
  <si>
    <t>171-0232-2021</t>
  </si>
  <si>
    <t>171-0259-2021</t>
  </si>
  <si>
    <t>DIONEL EDUARDO URRIOLA CASTILLO</t>
  </si>
  <si>
    <t>7-700-1829</t>
  </si>
  <si>
    <t>171-0138-2021</t>
  </si>
  <si>
    <t>FAUSTINO CARDENAS MITRE</t>
  </si>
  <si>
    <t>7-117-222</t>
  </si>
  <si>
    <t>171-0235-2021</t>
  </si>
  <si>
    <t>IVAN ANDRES MEDINA MELGAR</t>
  </si>
  <si>
    <t>7-712-915</t>
  </si>
  <si>
    <t>171-0201-2021</t>
  </si>
  <si>
    <t>171-0247-2021</t>
  </si>
  <si>
    <t>28/06/2021</t>
  </si>
  <si>
    <t>MIGUEL DOMINGUEZ BARRIOS</t>
  </si>
  <si>
    <t>7-82-983</t>
  </si>
  <si>
    <t>171-0251-2021</t>
  </si>
  <si>
    <t>171-0252-2021</t>
  </si>
  <si>
    <t>OSCAR ARNULFO RAMOS ESCOBAR</t>
  </si>
  <si>
    <t>171-0234-2021</t>
  </si>
  <si>
    <t>171-0233-2021</t>
  </si>
  <si>
    <t>171-0164-2021</t>
  </si>
  <si>
    <t>171-0168-2021</t>
  </si>
  <si>
    <t>JOSE ISABEL VILLARREAL VILLARREAL</t>
  </si>
  <si>
    <t>7-703-2310</t>
  </si>
  <si>
    <t>171-0193-2021</t>
  </si>
  <si>
    <t>ADRIAN QUINTERO GONZALEZ</t>
  </si>
  <si>
    <t>7-100-871</t>
  </si>
  <si>
    <t>171-0216-2021</t>
  </si>
  <si>
    <t>TAYDEE NURIEL MAGDALENO QUINTERO DE HERNANDEZ</t>
  </si>
  <si>
    <t>7-117-912</t>
  </si>
  <si>
    <t>171-0196-2021</t>
  </si>
  <si>
    <t>18/10/2021</t>
  </si>
  <si>
    <t>171-0209-2021</t>
  </si>
  <si>
    <t>MANUEL MARIA QUINTERO GONZALEZ</t>
  </si>
  <si>
    <t>2-78-1867</t>
  </si>
  <si>
    <t>171-0202-2021</t>
  </si>
  <si>
    <t>171-0200-2021</t>
  </si>
  <si>
    <t>OSCAR CRUZ HERNANDEZ</t>
  </si>
  <si>
    <t>8-92-1730</t>
  </si>
  <si>
    <t>171-0203-2021</t>
  </si>
  <si>
    <t>JAVIER DE JESUS GONZALEZ DIAZ</t>
  </si>
  <si>
    <t>7-709-1725</t>
  </si>
  <si>
    <t>171-0208-2021</t>
  </si>
  <si>
    <t>17/09/2021</t>
  </si>
  <si>
    <t>CARLOS ALBERTO NUÑEZ DIAZ</t>
  </si>
  <si>
    <t>7-121-619</t>
  </si>
  <si>
    <t>171-0215-2021</t>
  </si>
  <si>
    <t>ABRAHAM ENRIQUE ESPINOSA CEDEÑO</t>
  </si>
  <si>
    <t>7-702-736</t>
  </si>
  <si>
    <t>171-0219-2021</t>
  </si>
  <si>
    <t>FRANCISCO AUGUSTO VERGARA AMAYA</t>
  </si>
  <si>
    <t>7-117-300</t>
  </si>
  <si>
    <t>171-0199-2021</t>
  </si>
  <si>
    <t>171-0214-2021</t>
  </si>
  <si>
    <t>171-0188-2021</t>
  </si>
  <si>
    <t>NIEVES DE GRACIA CASTILLO</t>
  </si>
  <si>
    <t>7-41-576</t>
  </si>
  <si>
    <t>171-0189-2021</t>
  </si>
  <si>
    <t>15/10/2022</t>
  </si>
  <si>
    <t>171-0139-2021</t>
  </si>
  <si>
    <t>CARLOS ALBERTO NUÑEZ RODRIGUEZ</t>
  </si>
  <si>
    <t>7-69-2733</t>
  </si>
  <si>
    <t>171-0182-2021</t>
  </si>
  <si>
    <t>HUMBERTO ABEL DOMINGUEZ CASTILLERO</t>
  </si>
  <si>
    <t>7-702-228</t>
  </si>
  <si>
    <t>171-0190-2021</t>
  </si>
  <si>
    <t>ANA LORENA VERGARA SOLIS</t>
  </si>
  <si>
    <t>7-708-416</t>
  </si>
  <si>
    <t>171-0171-2021</t>
  </si>
  <si>
    <t>MARCO ANTONIO CEDEÑO JAEN</t>
  </si>
  <si>
    <t>7-119-315</t>
  </si>
  <si>
    <t>171-0177-2021</t>
  </si>
  <si>
    <t>EULOGIO ISMAEL VERGARA GONZALEZ</t>
  </si>
  <si>
    <t>7-108-288</t>
  </si>
  <si>
    <t>171-0210-2021</t>
  </si>
  <si>
    <t>171-0154-2021</t>
  </si>
  <si>
    <t>MELQUIADES CORTES DE LEON</t>
  </si>
  <si>
    <t>7-705-725</t>
  </si>
  <si>
    <t>171-0133-2021</t>
  </si>
  <si>
    <t>AGROPECUARIA RJ</t>
  </si>
  <si>
    <t>2605028-1-834452</t>
  </si>
  <si>
    <t>171-0187-2021</t>
  </si>
  <si>
    <t>171-0185-2021</t>
  </si>
  <si>
    <t>171-0150-2021</t>
  </si>
  <si>
    <t>171-0184-2021</t>
  </si>
  <si>
    <t>171-0186-2021</t>
  </si>
  <si>
    <t>171-0111-2021</t>
  </si>
  <si>
    <t>171-0225-2021</t>
  </si>
  <si>
    <t>RAMIRO ALBERTO ESPINO SOLIS</t>
  </si>
  <si>
    <t>7-106-586</t>
  </si>
  <si>
    <t>171-0051-2021</t>
  </si>
  <si>
    <t>22/06/2021</t>
  </si>
  <si>
    <t>JOSE MANUEL CEDEÑO CABALLERO</t>
  </si>
  <si>
    <t>7-707-2327</t>
  </si>
  <si>
    <t>171-0194-2021</t>
  </si>
  <si>
    <t>ENZO ANIBAL ESPINO GONZALEZ</t>
  </si>
  <si>
    <t>7-704-741</t>
  </si>
  <si>
    <t>171-0153-2021</t>
  </si>
  <si>
    <t xml:space="preserve">EDWIN RAUL BUSTAVINO JAEN </t>
  </si>
  <si>
    <t>7-74-954</t>
  </si>
  <si>
    <t>272-0089-2021</t>
  </si>
  <si>
    <t>22/09/2021</t>
  </si>
  <si>
    <t xml:space="preserve">EDWARD EDGARDO SAEZ DOMINGUEZ </t>
  </si>
  <si>
    <t>7-703-357</t>
  </si>
  <si>
    <t>272-0088-2021</t>
  </si>
  <si>
    <t>29/7/2020</t>
  </si>
  <si>
    <t xml:space="preserve">AGUSTIN ANTONIO DIAZ GONZALEZ </t>
  </si>
  <si>
    <t>7-705-1561</t>
  </si>
  <si>
    <t>14072-0020-2021</t>
  </si>
  <si>
    <t xml:space="preserve">JAVIER GONZALEZ CASTILLO </t>
  </si>
  <si>
    <t>7-709-1516</t>
  </si>
  <si>
    <t>14072-0023-2021</t>
  </si>
  <si>
    <t xml:space="preserve">ANDREA MASSIEL HERRERA MORENA </t>
  </si>
  <si>
    <t>7-712-556</t>
  </si>
  <si>
    <t>14072-0022-2021</t>
  </si>
  <si>
    <t xml:space="preserve">EDWIN SAMUEL VEGA RIOS </t>
  </si>
  <si>
    <t>7-711-1939</t>
  </si>
  <si>
    <t>14072-0025-2021</t>
  </si>
  <si>
    <t xml:space="preserve">LURIS JUDITH SALAZAR CABALLERO </t>
  </si>
  <si>
    <t>7-111-789</t>
  </si>
  <si>
    <t>14072-0028-2021</t>
  </si>
  <si>
    <t>EDWIN SAMUEL VEGA MENDIETA</t>
  </si>
  <si>
    <t>7-116-347</t>
  </si>
  <si>
    <t>14072-0026-2021</t>
  </si>
  <si>
    <t>ROBERTO DOMINGUEZ VILLARREAL</t>
  </si>
  <si>
    <t>7-708-290</t>
  </si>
  <si>
    <t>14072-0024-2021</t>
  </si>
  <si>
    <t>ARROZ PARA SEMILLA</t>
  </si>
  <si>
    <t>172-0061-2021</t>
  </si>
  <si>
    <t>172-0062-2021</t>
  </si>
  <si>
    <t>172-0063-2021</t>
  </si>
  <si>
    <t>JUAN ANTONIO MELGAR GUTIERREZ</t>
  </si>
  <si>
    <t>7-93-1913</t>
  </si>
  <si>
    <t>171-0231-2021</t>
  </si>
  <si>
    <t>PATRONATO DEL SERV. NACIONAL DE NUTRICIÓN</t>
  </si>
  <si>
    <t>8-NT-1-23097</t>
  </si>
  <si>
    <t>171-0272-2021</t>
  </si>
  <si>
    <t>27/10/2021</t>
  </si>
  <si>
    <t>JOSE INES CHACON BATISTA</t>
  </si>
  <si>
    <t>6-47-562</t>
  </si>
  <si>
    <t>171-0236-2021</t>
  </si>
  <si>
    <t>22/0/2021</t>
  </si>
  <si>
    <t>171-0237-2021</t>
  </si>
  <si>
    <t>171-0217-2021</t>
  </si>
  <si>
    <t>EUCLIDES DELGADO BARRIOS</t>
  </si>
  <si>
    <t>7-94-1994</t>
  </si>
  <si>
    <t>171-0162-2021</t>
  </si>
  <si>
    <t>171-0118-2021</t>
  </si>
  <si>
    <t>FELIX EDUARDO NUÑEZ CORTEZ</t>
  </si>
  <si>
    <t>7-705-1045</t>
  </si>
  <si>
    <t>171-0267-2021</t>
  </si>
  <si>
    <t>171-0268-2021</t>
  </si>
  <si>
    <t>171-0269-2021</t>
  </si>
  <si>
    <t>ADRIAN CABALLERO JAEN</t>
  </si>
  <si>
    <t>7-108-856</t>
  </si>
  <si>
    <t>171-0287-2021</t>
  </si>
  <si>
    <t>21/07/2021</t>
  </si>
  <si>
    <t>28/10/2021</t>
  </si>
  <si>
    <t>VICTOR MANUEL DIAZ BALLESTEROS</t>
  </si>
  <si>
    <t>7-52-916</t>
  </si>
  <si>
    <t>171-0260-2021</t>
  </si>
  <si>
    <t>171-0218-2021</t>
  </si>
  <si>
    <t>171-0250-2021</t>
  </si>
  <si>
    <t>7-707-736</t>
  </si>
  <si>
    <t>171-0257-2021</t>
  </si>
  <si>
    <t>171-0195-2021</t>
  </si>
  <si>
    <t>171-0249-2021</t>
  </si>
  <si>
    <t>171-0157-2021</t>
  </si>
  <si>
    <t>CARLOS MAURICIO PERALTA</t>
  </si>
  <si>
    <t>7-88-787</t>
  </si>
  <si>
    <t>171-0239-2021</t>
  </si>
  <si>
    <t>171-0258-2021</t>
  </si>
  <si>
    <t>171-0248-2021</t>
  </si>
  <si>
    <t>FLORENCIA VIRGINIA DELGADO PERALTA</t>
  </si>
  <si>
    <t>6-714-2314</t>
  </si>
  <si>
    <t>171-0296-2021</t>
  </si>
  <si>
    <t>15/07/2021</t>
  </si>
  <si>
    <t>ALCIBIADES MEDINA</t>
  </si>
  <si>
    <t>7-79-560</t>
  </si>
  <si>
    <t>171-0261-2021</t>
  </si>
  <si>
    <t>CRISSELLY DEL C. JAEN CORDOBA</t>
  </si>
  <si>
    <t>7-88-1305</t>
  </si>
  <si>
    <t>171-0294-2021</t>
  </si>
  <si>
    <t>ENRIQUE CEDEÑO DE GRACIA</t>
  </si>
  <si>
    <t>171-0226-2021</t>
  </si>
  <si>
    <t>HERNAN DELGADO CEDEÑO</t>
  </si>
  <si>
    <t>7-84-427</t>
  </si>
  <si>
    <t>171-0289-2021</t>
  </si>
  <si>
    <t>26/07/2021</t>
  </si>
  <si>
    <t>LISBETH YADIRA MEDINA MEDINA</t>
  </si>
  <si>
    <t>7-701-1698</t>
  </si>
  <si>
    <t>171-0263-2021</t>
  </si>
  <si>
    <t>MACARCAS</t>
  </si>
  <si>
    <t>VICTORINO CORTES VEGA</t>
  </si>
  <si>
    <t>7-79-320</t>
  </si>
  <si>
    <t>173-0009-2021</t>
  </si>
  <si>
    <t>14/07/2021</t>
  </si>
  <si>
    <t>173-0007-2021</t>
  </si>
  <si>
    <t>ANA CAROLINA FRIAS RIVERA</t>
  </si>
  <si>
    <t>7-705-1915</t>
  </si>
  <si>
    <t>173-0004-2021</t>
  </si>
  <si>
    <t>JUSTINO CORTEZ VEGA</t>
  </si>
  <si>
    <t>7-701-1947</t>
  </si>
  <si>
    <t>173-0008-2021</t>
  </si>
  <si>
    <t>25/0//2021</t>
  </si>
  <si>
    <t>FRANCISCO GUTIERREZ SAMANIEGO</t>
  </si>
  <si>
    <t>7-704-2352</t>
  </si>
  <si>
    <t>173-0011-2021</t>
  </si>
  <si>
    <t>CRISTINA XIOMARA SAMANIEGO PERALTA</t>
  </si>
  <si>
    <t>7-712-2398</t>
  </si>
  <si>
    <t>173-0012-2021</t>
  </si>
  <si>
    <t>XIOMARA YANETH PERALTA PERALTA</t>
  </si>
  <si>
    <t>7-700-470</t>
  </si>
  <si>
    <t>173-0016-2021</t>
  </si>
  <si>
    <t>EDGARDO ABDIEL MELGAR DE GRACIA</t>
  </si>
  <si>
    <t>7-707-2162</t>
  </si>
  <si>
    <t>173-0006-2021</t>
  </si>
  <si>
    <t>JOAQUIN ARIEL VEGA VEGA</t>
  </si>
  <si>
    <t>7-705-2109</t>
  </si>
  <si>
    <t>173-0021-2021</t>
  </si>
  <si>
    <t>26/05/2021</t>
  </si>
  <si>
    <t>ERIC ARTURO GONZALEZ DE LA CRUZ</t>
  </si>
  <si>
    <t>7-708-2491</t>
  </si>
  <si>
    <t>173-0019-2021</t>
  </si>
  <si>
    <t>ROLANDO REYNALDO RAMOS RODRIGUEZ</t>
  </si>
  <si>
    <t>7-712-2257</t>
  </si>
  <si>
    <t>173-0010-2021</t>
  </si>
  <si>
    <t>BENLDUR ENIRSO CORTEZ SANCHEZ</t>
  </si>
  <si>
    <t>7-109-161</t>
  </si>
  <si>
    <t>173-0015-2021</t>
  </si>
  <si>
    <t>JOSUE ELIAS CORTES VEGA</t>
  </si>
  <si>
    <t>7-707-1632</t>
  </si>
  <si>
    <t>173-0014-2021</t>
  </si>
  <si>
    <t>IDIEL ANGEL CORTES VEGA</t>
  </si>
  <si>
    <t>7-709-528</t>
  </si>
  <si>
    <t>173-0018-2021</t>
  </si>
  <si>
    <t>ELIAS FRIAS CRUZ</t>
  </si>
  <si>
    <t>7-115-349</t>
  </si>
  <si>
    <t>173-0017-2021</t>
  </si>
  <si>
    <t>JOAQUIN VEGA CORTEZ</t>
  </si>
  <si>
    <t>7-76-811</t>
  </si>
  <si>
    <t>173-0013-2021</t>
  </si>
  <si>
    <t>RAMIRO ERNESTO SAMANIEGO VEGA</t>
  </si>
  <si>
    <t>7-707-1490</t>
  </si>
  <si>
    <t>173-0022-2021</t>
  </si>
  <si>
    <t>16/06/2021</t>
  </si>
  <si>
    <t xml:space="preserve">MARIA REINA ATENCIO RODRIGUEZ </t>
  </si>
  <si>
    <t>6-707-1081</t>
  </si>
  <si>
    <t>273-0052-2021</t>
  </si>
  <si>
    <t>273-0046-2021</t>
  </si>
  <si>
    <t>MANUEL ALBERTO SAEZ CANO</t>
  </si>
  <si>
    <t>7-703-1948</t>
  </si>
  <si>
    <t>273-0053-2021</t>
  </si>
  <si>
    <t>273-0054-2021</t>
  </si>
  <si>
    <t xml:space="preserve">JESUS ABDIEL GUTIERREZ DIAZ </t>
  </si>
  <si>
    <t>7-708-335</t>
  </si>
  <si>
    <t>273-0055-2021</t>
  </si>
  <si>
    <t>13/05/2021</t>
  </si>
  <si>
    <t xml:space="preserve">EDWIN ANTONIO ESPINO CASTRO </t>
  </si>
  <si>
    <t>7-111-248</t>
  </si>
  <si>
    <t>273-0056-2021</t>
  </si>
  <si>
    <t>23/07/2020</t>
  </si>
  <si>
    <t xml:space="preserve">MARIA DE LA PAZ PINILLA CRUZ DE LEON </t>
  </si>
  <si>
    <t>9-211-702</t>
  </si>
  <si>
    <t>273-0057-2021</t>
  </si>
  <si>
    <t>18/01/2021</t>
  </si>
  <si>
    <t xml:space="preserve">MARCELINO BARRIA OJO </t>
  </si>
  <si>
    <t>7-705-833</t>
  </si>
  <si>
    <t>273-0058-2021</t>
  </si>
  <si>
    <t>26/04/2021</t>
  </si>
  <si>
    <t>25/10/2021</t>
  </si>
  <si>
    <t xml:space="preserve">DOMITILO CRUZ SANCHEZ </t>
  </si>
  <si>
    <t>6-49-468</t>
  </si>
  <si>
    <t>14073-0016-2021</t>
  </si>
  <si>
    <t>MARIA DE LA PAZ CRUZ PINILLA</t>
  </si>
  <si>
    <t>14073-0017-2021</t>
  </si>
  <si>
    <t>PEDASÍ</t>
  </si>
  <si>
    <t>DIDIMO ALBERTO CASTILLERO DOMINGUEZ</t>
  </si>
  <si>
    <t>7-706-1828</t>
  </si>
  <si>
    <t>174-0019-2021</t>
  </si>
  <si>
    <t>174-0021-2021</t>
  </si>
  <si>
    <t>174-0020-2021</t>
  </si>
  <si>
    <t>PAULETTE CRISTINA RODRIGUEZ FRANCO</t>
  </si>
  <si>
    <t>8-819-2195</t>
  </si>
  <si>
    <t>174-0035-2021</t>
  </si>
  <si>
    <t>MIGUEL CALDERON MENDOZA</t>
  </si>
  <si>
    <t>6-701-110</t>
  </si>
  <si>
    <t>174-0037-2021</t>
  </si>
  <si>
    <t>JOSE ORESTE CASTILLERO AMAYA</t>
  </si>
  <si>
    <t>7-709-1030</t>
  </si>
  <si>
    <t>174-0033-2021</t>
  </si>
  <si>
    <t>MANUEL SOLIS VILLARREAL</t>
  </si>
  <si>
    <t>7-92-876</t>
  </si>
  <si>
    <t>174-0032-2021</t>
  </si>
  <si>
    <t>ESTELVINA ELIZABETH GONZALEZ VILLARREAL</t>
  </si>
  <si>
    <t>7-96-1966</t>
  </si>
  <si>
    <t>174-0034-2021</t>
  </si>
  <si>
    <t>NATALY LOURDES SOLIS VERGARA</t>
  </si>
  <si>
    <t>7-712-1108</t>
  </si>
  <si>
    <t>174-0031-2021</t>
  </si>
  <si>
    <t>VICTORINO RODRIGUEZ VARGAS</t>
  </si>
  <si>
    <t>7-95-115</t>
  </si>
  <si>
    <t>174-0039-2021</t>
  </si>
  <si>
    <t>EDICRIS, S.A.</t>
  </si>
  <si>
    <t>806690-1-496708</t>
  </si>
  <si>
    <t>174-0029-2021</t>
  </si>
  <si>
    <t>AMADO MANRIQUE JAEN ZAMBRANO</t>
  </si>
  <si>
    <t>7-112-1614</t>
  </si>
  <si>
    <t>174-0042-2021</t>
  </si>
  <si>
    <t>174-0036-2021</t>
  </si>
  <si>
    <t>174-0026-2021</t>
  </si>
  <si>
    <t>174-0025-2021</t>
  </si>
  <si>
    <t>RAMIRO RAFAEL RIVERA CHANDLER</t>
  </si>
  <si>
    <t>8-752-363</t>
  </si>
  <si>
    <t>174-0038-2021</t>
  </si>
  <si>
    <t>16/09/2021</t>
  </si>
  <si>
    <t>CHRISTIAN JESUS CASTILLERO DOMINGUEZ</t>
  </si>
  <si>
    <t>174-0030-2021</t>
  </si>
  <si>
    <t>RICARDO OSCAR PEREZ MORENO</t>
  </si>
  <si>
    <t>8-849-701</t>
  </si>
  <si>
    <t>174-0023-2021</t>
  </si>
  <si>
    <t>SUSANA ELIZABETH PEREZ CERRUD DE RAMIREZ</t>
  </si>
  <si>
    <t>7-92-1058</t>
  </si>
  <si>
    <t>174-0022-2021</t>
  </si>
  <si>
    <t>BOSCO ANTONIO VASQUEZ MUÑOZ</t>
  </si>
  <si>
    <t>8-494-6</t>
  </si>
  <si>
    <t>174-0043-2021</t>
  </si>
  <si>
    <t>CHITRÉ</t>
  </si>
  <si>
    <t xml:space="preserve">JOSE POVEDA </t>
  </si>
  <si>
    <t>6-81-850</t>
  </si>
  <si>
    <t>261-0074-2021</t>
  </si>
  <si>
    <t>x entregar</t>
  </si>
  <si>
    <t>261-0075-2021</t>
  </si>
  <si>
    <t xml:space="preserve">FEDERICO MORENO </t>
  </si>
  <si>
    <t>6-58-230</t>
  </si>
  <si>
    <t>261-0076-2021</t>
  </si>
  <si>
    <t>ELADIO GONZALEZ</t>
  </si>
  <si>
    <t>6-61-905</t>
  </si>
  <si>
    <t>261-0077-2021</t>
  </si>
  <si>
    <t>261-0078-2021</t>
  </si>
  <si>
    <t>AURA ROSA VILLARREAL</t>
  </si>
  <si>
    <t>6-88-426</t>
  </si>
  <si>
    <t>261-0079-2021</t>
  </si>
  <si>
    <t>FRANK RODRIGUEZ</t>
  </si>
  <si>
    <t>6-63-341</t>
  </si>
  <si>
    <t>261-0080-2021</t>
  </si>
  <si>
    <t>FRANKLIN RODRIGUEZ</t>
  </si>
  <si>
    <t>261-0081-2021</t>
  </si>
  <si>
    <t>ERNESTO CRESPO</t>
  </si>
  <si>
    <t>8-304-457</t>
  </si>
  <si>
    <t>261-0082-2021</t>
  </si>
  <si>
    <t>261-0083-2021</t>
  </si>
  <si>
    <t>261-0084-2021</t>
  </si>
  <si>
    <t>ARIS E. STOUTE B.</t>
  </si>
  <si>
    <t>8-751-1319</t>
  </si>
  <si>
    <t>161-0034-2021</t>
  </si>
  <si>
    <t>POR EMITIR</t>
  </si>
  <si>
    <t xml:space="preserve">MARIETH DEL C. NAVARRO </t>
  </si>
  <si>
    <t>7-710-1773</t>
  </si>
  <si>
    <t>161-0078-2021</t>
  </si>
  <si>
    <t>ISI A. PIMENTEL</t>
  </si>
  <si>
    <t>6-703-1710</t>
  </si>
  <si>
    <t>161-0081-2021</t>
  </si>
  <si>
    <t>CESAR MORALES</t>
  </si>
  <si>
    <t>6-48-875</t>
  </si>
  <si>
    <t>161-0085-2021</t>
  </si>
  <si>
    <t>FELIX A. NUÑEZ</t>
  </si>
  <si>
    <t>7-704-332</t>
  </si>
  <si>
    <t>161-0086-2021</t>
  </si>
  <si>
    <t>161-0087-2021</t>
  </si>
  <si>
    <t>161-0088-2021</t>
  </si>
  <si>
    <t>GLADYS B. VASQUEZ M.</t>
  </si>
  <si>
    <t>7-94-795</t>
  </si>
  <si>
    <t>161-0096-2021</t>
  </si>
  <si>
    <t>GEORGINA E. GARCIA</t>
  </si>
  <si>
    <t>7-110-42</t>
  </si>
  <si>
    <t>161-0098-2021</t>
  </si>
  <si>
    <t>29/10/2021</t>
  </si>
  <si>
    <t>IDALIS L. GULFO</t>
  </si>
  <si>
    <t>4-727-1424</t>
  </si>
  <si>
    <t>161-0099-2021</t>
  </si>
  <si>
    <t>161-0103-2021</t>
  </si>
  <si>
    <t>15/05/2021</t>
  </si>
  <si>
    <t>EMMANUEL E. CUBILLA</t>
  </si>
  <si>
    <t>7-705-107</t>
  </si>
  <si>
    <t>161-0106-2021</t>
  </si>
  <si>
    <t>YELENYS PEREZ</t>
  </si>
  <si>
    <t>6-710-2359</t>
  </si>
  <si>
    <t>161-0109-2021</t>
  </si>
  <si>
    <t>161-0110-2021</t>
  </si>
  <si>
    <t>161-0111-2021</t>
  </si>
  <si>
    <t>RODOLFO A. CALDERON</t>
  </si>
  <si>
    <t>6-71-705</t>
  </si>
  <si>
    <t>161-0112-2021</t>
  </si>
  <si>
    <t>161-0113-2021</t>
  </si>
  <si>
    <t>161-0114-2021</t>
  </si>
  <si>
    <t>CHITRE</t>
  </si>
  <si>
    <t xml:space="preserve">MACARACAS </t>
  </si>
  <si>
    <t>CHTRÉ</t>
  </si>
  <si>
    <t>Adams Augusto Chavarria Canto</t>
  </si>
  <si>
    <t>6-701-158</t>
  </si>
  <si>
    <t>06061-0031-2021</t>
  </si>
  <si>
    <t>Eliseo Batista Villalobos</t>
  </si>
  <si>
    <t>6-702-210</t>
  </si>
  <si>
    <t>06061-0032-2021</t>
  </si>
  <si>
    <t>Marieth Del Carmen Navarro Melgar</t>
  </si>
  <si>
    <t>14061-0041-2021</t>
  </si>
  <si>
    <t>23/9/2021</t>
  </si>
  <si>
    <t>21/5/2021</t>
  </si>
  <si>
    <t>OCÚ</t>
  </si>
  <si>
    <t>ALEXIS MURILLO</t>
  </si>
  <si>
    <t>6-706-163</t>
  </si>
  <si>
    <t>262-0127-2021</t>
  </si>
  <si>
    <t>262-0128-2021</t>
  </si>
  <si>
    <t xml:space="preserve">ZAIDA MARIA ALMANZA GONZALEZ </t>
  </si>
  <si>
    <t>8-769-725</t>
  </si>
  <si>
    <t>262-0129-2021</t>
  </si>
  <si>
    <t>262-0130-2021</t>
  </si>
  <si>
    <t>262-0131-2021</t>
  </si>
  <si>
    <t>262-0132-2021</t>
  </si>
  <si>
    <t xml:space="preserve">JORGE VIDAL VERGARA FRIAS </t>
  </si>
  <si>
    <t>7-98-15</t>
  </si>
  <si>
    <t>262-0133-2021</t>
  </si>
  <si>
    <t xml:space="preserve">PABLO ENRIQUE POLO FRANCO </t>
  </si>
  <si>
    <t>6-19-756</t>
  </si>
  <si>
    <t>262-0134-2021</t>
  </si>
  <si>
    <t xml:space="preserve">CERVANTE GONZALEZ MARÌN </t>
  </si>
  <si>
    <t>6-58-253</t>
  </si>
  <si>
    <t>262-0135-2021</t>
  </si>
  <si>
    <t xml:space="preserve">VICTOR ALMANZA </t>
  </si>
  <si>
    <t>6-49-847</t>
  </si>
  <si>
    <t>262-0136-2021</t>
  </si>
  <si>
    <t xml:space="preserve">ARIEL MARCEL PINZON MITRE </t>
  </si>
  <si>
    <t>6-702-1751</t>
  </si>
  <si>
    <t>262-0137-2021</t>
  </si>
  <si>
    <t>FRANCISCA MERCEDES CHAVEZ QUINTERO</t>
  </si>
  <si>
    <t>6-706-627</t>
  </si>
  <si>
    <t>262-0138-2021</t>
  </si>
  <si>
    <t>GUILLERMO ANTONIO FLORES R.</t>
  </si>
  <si>
    <t>6-49-342</t>
  </si>
  <si>
    <t>162-0058-2021</t>
  </si>
  <si>
    <t>162-0059-2021</t>
  </si>
  <si>
    <t>RIGOBERTO E. GONZALEZ IGLESIAS</t>
  </si>
  <si>
    <t>6-48-1940</t>
  </si>
  <si>
    <t>162-0060-2021</t>
  </si>
  <si>
    <t>YENELYS D. PEREZ MUDARA</t>
  </si>
  <si>
    <t>162-0061-2021</t>
  </si>
  <si>
    <t>PENONOMÉ</t>
  </si>
  <si>
    <t>FIANZA DE CRÉDITO</t>
  </si>
  <si>
    <t>EULALIO PINZÓN</t>
  </si>
  <si>
    <t>6-714-930</t>
  </si>
  <si>
    <t>13021-0004-2021</t>
  </si>
  <si>
    <t>CARLOS BUITRAGO</t>
  </si>
  <si>
    <t>2-712-1298</t>
  </si>
  <si>
    <t>14021-0031-2021</t>
  </si>
  <si>
    <t>VICTOR CAMARGO</t>
  </si>
  <si>
    <t>2-718-224</t>
  </si>
  <si>
    <t>14021-0032-2021</t>
  </si>
  <si>
    <t>ABIEZER RODRIGUEZ</t>
  </si>
  <si>
    <t>2-745-1994</t>
  </si>
  <si>
    <t>14021-0033-2021</t>
  </si>
  <si>
    <t>RAUL ELIAS ARCIA</t>
  </si>
  <si>
    <t>2-119-418</t>
  </si>
  <si>
    <t>14021-0034-2021</t>
  </si>
  <si>
    <t>MANUEL SUAREZ</t>
  </si>
  <si>
    <t>2-707-731</t>
  </si>
  <si>
    <t>14021-0035-2021</t>
  </si>
  <si>
    <t>LEONEL MORAN</t>
  </si>
  <si>
    <t>2-126-599</t>
  </si>
  <si>
    <t>14021-0036-2021</t>
  </si>
  <si>
    <t>LEONEL BERROCAL</t>
  </si>
  <si>
    <t>2-720-842</t>
  </si>
  <si>
    <t>14021-0037-2021</t>
  </si>
  <si>
    <t>MARIELISA TEJEIRA</t>
  </si>
  <si>
    <t>2-741-282</t>
  </si>
  <si>
    <t>14021-0038-2021</t>
  </si>
  <si>
    <t>MARIA DEL CARMEN RODRIGUEZ</t>
  </si>
  <si>
    <t>2-157-709</t>
  </si>
  <si>
    <t>14021-0039-2021</t>
  </si>
  <si>
    <t>ADELAIDA GOMEZ</t>
  </si>
  <si>
    <t>2-131-288</t>
  </si>
  <si>
    <t>14021-0040-2021</t>
  </si>
  <si>
    <t>ELIZABETH CASTILLO</t>
  </si>
  <si>
    <t>2-155-420</t>
  </si>
  <si>
    <t>14021-0041-2021</t>
  </si>
  <si>
    <t>CRISTINA PINTO</t>
  </si>
  <si>
    <t>8-788-1585</t>
  </si>
  <si>
    <t>14021-0042-2021</t>
  </si>
  <si>
    <t>ALBERTO ALVARADO</t>
  </si>
  <si>
    <t>8-367-158</t>
  </si>
  <si>
    <t>14021-0043-2021</t>
  </si>
  <si>
    <t>MEYKER BUITRAGO</t>
  </si>
  <si>
    <t>2-703-912</t>
  </si>
  <si>
    <t>14021-0044-2021</t>
  </si>
  <si>
    <t>JASON GOMEZ</t>
  </si>
  <si>
    <t>2-743-1084</t>
  </si>
  <si>
    <t>14021-0045-2021</t>
  </si>
  <si>
    <t>EPIFANIO ORTEGA</t>
  </si>
  <si>
    <t>8-751-419</t>
  </si>
  <si>
    <t>14021-0046-2021</t>
  </si>
  <si>
    <t>LUIS VILLAMIL</t>
  </si>
  <si>
    <t>8-855-1700</t>
  </si>
  <si>
    <t>14021-0047-2021</t>
  </si>
  <si>
    <t>LUIS BUITRAGO</t>
  </si>
  <si>
    <t>2-724-2493</t>
  </si>
  <si>
    <t>14021-0048-2021</t>
  </si>
  <si>
    <t>LESBIA RAMOS</t>
  </si>
  <si>
    <t>2-126-182</t>
  </si>
  <si>
    <t>14021-0049-2021</t>
  </si>
  <si>
    <t>MARGORIE RODRIGUEZ</t>
  </si>
  <si>
    <t>2-737-1747</t>
  </si>
  <si>
    <t>14021-0050-2021</t>
  </si>
  <si>
    <t>MILEIDYS VANEGAS</t>
  </si>
  <si>
    <t>2-703-1</t>
  </si>
  <si>
    <t>14021-0051-2021</t>
  </si>
  <si>
    <t>KATERINE MELENDEZ</t>
  </si>
  <si>
    <t>2-729-995</t>
  </si>
  <si>
    <t>14021-0052-2021</t>
  </si>
  <si>
    <t>INDIRA VALDERRAMA</t>
  </si>
  <si>
    <t>8-482-402</t>
  </si>
  <si>
    <t>14021-0053-2021</t>
  </si>
  <si>
    <t>DELIA CONTE</t>
  </si>
  <si>
    <t>2-80-825</t>
  </si>
  <si>
    <t>14021-0054-2021</t>
  </si>
  <si>
    <t>DALIA HERNANDEZ</t>
  </si>
  <si>
    <t>8-834-986</t>
  </si>
  <si>
    <t>14021-0055-2021</t>
  </si>
  <si>
    <t>ORALYS MARIN</t>
  </si>
  <si>
    <t>9-717-362</t>
  </si>
  <si>
    <t>14021-0056-2021</t>
  </si>
  <si>
    <t>COCLÉ</t>
  </si>
  <si>
    <t>YACOMINES CASTILLO TORRES</t>
  </si>
  <si>
    <t>2-700-262</t>
  </si>
  <si>
    <t>221-0096-2021</t>
  </si>
  <si>
    <t>ABEL SANCHEZ MENDOZA</t>
  </si>
  <si>
    <t>2-710-1246</t>
  </si>
  <si>
    <t>221-0097-2021</t>
  </si>
  <si>
    <t>CATALINA GARCIA</t>
  </si>
  <si>
    <t>2-127-626</t>
  </si>
  <si>
    <t>221-0098-2021</t>
  </si>
  <si>
    <t>MANUEL ELIAS CONCHA</t>
  </si>
  <si>
    <t>6-72-460</t>
  </si>
  <si>
    <t>221-0099-2021</t>
  </si>
  <si>
    <t>DALIA EVELYN HERNANDEZ</t>
  </si>
  <si>
    <t>221-0100-2021</t>
  </si>
  <si>
    <t>GABRIEL MORA MORA</t>
  </si>
  <si>
    <t>2-724-2326</t>
  </si>
  <si>
    <t>221-0101-2021</t>
  </si>
  <si>
    <t>2-130-50</t>
  </si>
  <si>
    <t>221-0102-2021</t>
  </si>
  <si>
    <t>SANDRA PRESCILLA CABALLERO</t>
  </si>
  <si>
    <t>2-733-1662</t>
  </si>
  <si>
    <t>221-0103-2021</t>
  </si>
  <si>
    <t>JUAN EVANGELISTA AGRAZAL</t>
  </si>
  <si>
    <t>2-85-1132</t>
  </si>
  <si>
    <t>121-0469-2021</t>
  </si>
  <si>
    <t>CAPIRA</t>
  </si>
  <si>
    <t>PANAMA OESTE</t>
  </si>
  <si>
    <t>NELSON ALEXIS MUÑOZ GARCIA</t>
  </si>
  <si>
    <t>8-803-237</t>
  </si>
  <si>
    <t>14084-0008-2021</t>
  </si>
  <si>
    <t>ARBIN ERNESTO CASTILLO ARROYO</t>
  </si>
  <si>
    <t>8-814-1483</t>
  </si>
  <si>
    <t>07084-0007-2021</t>
  </si>
  <si>
    <t>07084-0008-2021</t>
  </si>
  <si>
    <t>JOSE CRISPIN APARACIO RODRUIGUEZ</t>
  </si>
  <si>
    <t>8-749-1601</t>
  </si>
  <si>
    <t>284-0155-2021</t>
  </si>
  <si>
    <t>284-0156-2021</t>
  </si>
  <si>
    <t>284-0157-2021</t>
  </si>
  <si>
    <t>CARLOS JOSE ARAUZ PEREZ</t>
  </si>
  <si>
    <t>8-749-1974</t>
  </si>
  <si>
    <t>284-0158-2021</t>
  </si>
  <si>
    <t>284-0159-2021</t>
  </si>
  <si>
    <t>ROLANDO JAVIER VASQUEZ PEREZ / ORESTES VASQUEZ GOMZALEZ</t>
  </si>
  <si>
    <t>8-879-533 / 7-70-2415</t>
  </si>
  <si>
    <t>284-0160-2021</t>
  </si>
  <si>
    <t>16/10/2021</t>
  </si>
  <si>
    <t>284-0161-2021</t>
  </si>
  <si>
    <t>284-0162-2021</t>
  </si>
  <si>
    <t>284-0163-2021</t>
  </si>
  <si>
    <t>ISABEL ELENA CASTILLO HERNANDEZ</t>
  </si>
  <si>
    <t>8-447-665</t>
  </si>
  <si>
    <t>284-0164-2021</t>
  </si>
  <si>
    <t>ARMANDO CEDEÑO DOMINGUEZ</t>
  </si>
  <si>
    <t>8-402-392</t>
  </si>
  <si>
    <t>284-0165-2021</t>
  </si>
  <si>
    <t>HECTOR ANTONIO MEDINA BARRIOS</t>
  </si>
  <si>
    <t>8-524-260</t>
  </si>
  <si>
    <t>284-0166-2021</t>
  </si>
  <si>
    <t>LUIS ANTONIO GONZALEZ ZAMBRANO</t>
  </si>
  <si>
    <t>8-283-966</t>
  </si>
  <si>
    <t>284-0167-2021</t>
  </si>
  <si>
    <t>JUAN BAUTISTA RODRUIGUEZ FALCON</t>
  </si>
  <si>
    <t>284-0168-2021</t>
  </si>
  <si>
    <t>JAIME JAVIER FRIAS AMAYA</t>
  </si>
  <si>
    <t>8-795-1958</t>
  </si>
  <si>
    <t>284-0169-2021</t>
  </si>
  <si>
    <t>MELANI MABEL ESPINOSA GOMEZ</t>
  </si>
  <si>
    <t>8-913-131</t>
  </si>
  <si>
    <t>284-0170-2021</t>
  </si>
  <si>
    <t>284-0171-2021</t>
  </si>
  <si>
    <t>CHAME</t>
  </si>
  <si>
    <t>ALEJANDRO BERNAL LASSO</t>
  </si>
  <si>
    <t>8-165-447</t>
  </si>
  <si>
    <t>06085-0009-2021</t>
  </si>
  <si>
    <t>JEIVIS ANETH NUÑEZ MENESES</t>
  </si>
  <si>
    <t>8-742-1957</t>
  </si>
  <si>
    <t>03085-0003-2021</t>
  </si>
  <si>
    <t>Everardo Enrique Gonzalez Zarate</t>
  </si>
  <si>
    <t>7-93-74</t>
  </si>
  <si>
    <t>285-0046-2021</t>
  </si>
  <si>
    <t>7-92-74</t>
  </si>
  <si>
    <t>285-0047-2021</t>
  </si>
  <si>
    <t>285-0048-2021</t>
  </si>
  <si>
    <t>285-0049-2021</t>
  </si>
  <si>
    <t>BUFALINO - SEMENTALES LECHE Y CARNE</t>
  </si>
  <si>
    <t xml:space="preserve">CHAME </t>
  </si>
  <si>
    <t>MELÓN</t>
  </si>
  <si>
    <t>CITY FARMERS INC / PEDRO JOSE CHALUJA ARAUZ</t>
  </si>
  <si>
    <t>155702840-2-2021DV97 / 8-231-13</t>
  </si>
  <si>
    <t>185-0011-2021</t>
  </si>
  <si>
    <t>185-0012-2021</t>
  </si>
  <si>
    <t>CHANGUINOLA</t>
  </si>
  <si>
    <t>Coobana R.L</t>
  </si>
  <si>
    <t>4-237-770</t>
  </si>
  <si>
    <t>06011-0023-2021</t>
  </si>
  <si>
    <t>06011-0024-2021</t>
  </si>
  <si>
    <t>06011-0025-2021</t>
  </si>
  <si>
    <t>06011-0026-2021</t>
  </si>
  <si>
    <t>Jose Murillo</t>
  </si>
  <si>
    <t>7-94-407</t>
  </si>
  <si>
    <t>211-0032-2021</t>
  </si>
  <si>
    <t xml:space="preserve">Alvaro Chavarria </t>
  </si>
  <si>
    <t>4-119-607</t>
  </si>
  <si>
    <t>211-0033-2021</t>
  </si>
  <si>
    <t>Nelso Chavarria</t>
  </si>
  <si>
    <t>4-166-607</t>
  </si>
  <si>
    <t>211-0034-2021</t>
  </si>
  <si>
    <t>BOVINO - VIENTRE DOBLE PROPÓSITO</t>
  </si>
  <si>
    <t>Roger Abdiel Miranda</t>
  </si>
  <si>
    <t>4-168-151</t>
  </si>
  <si>
    <t>211-0035-2021</t>
  </si>
  <si>
    <t>Marquiel Palacio</t>
  </si>
  <si>
    <t>1-711-2220</t>
  </si>
  <si>
    <t>211-0036-2021</t>
  </si>
  <si>
    <t>PLÁTANO</t>
  </si>
  <si>
    <t xml:space="preserve">CHANGUINOLA </t>
  </si>
  <si>
    <t>Heriberto Miranda</t>
  </si>
  <si>
    <t>1-723-2395</t>
  </si>
  <si>
    <t>111-0020-2021</t>
  </si>
  <si>
    <t>CHIRIQUI GRANDE</t>
  </si>
  <si>
    <t>Ernesto Cubilla</t>
  </si>
  <si>
    <t>1-40-642</t>
  </si>
  <si>
    <t>212-0049-2021</t>
  </si>
  <si>
    <t>Mercedes Gutierrez</t>
  </si>
  <si>
    <t>4-103-943</t>
  </si>
  <si>
    <t>212-0050-2021</t>
  </si>
  <si>
    <t>212-0051-2021</t>
  </si>
  <si>
    <t>212-0052-2021</t>
  </si>
  <si>
    <t>Secundo Quintero</t>
  </si>
  <si>
    <t>212-0053-2021</t>
  </si>
  <si>
    <t>Antonio Molino</t>
  </si>
  <si>
    <t>1-50-946</t>
  </si>
  <si>
    <t>212-0054-2021</t>
  </si>
  <si>
    <t>Pedro Albarracin</t>
  </si>
  <si>
    <t>E-8-99718</t>
  </si>
  <si>
    <t>212-0055-2021</t>
  </si>
  <si>
    <t>BANANO</t>
  </si>
  <si>
    <t>Milca Martinez Beker</t>
  </si>
  <si>
    <t>1-722-1443</t>
  </si>
  <si>
    <t>112-0007-2021</t>
  </si>
  <si>
    <t xml:space="preserve">Erika Abrego </t>
  </si>
  <si>
    <t>1-737-2430</t>
  </si>
  <si>
    <t>112-0008-2021</t>
  </si>
  <si>
    <t>14012-0004-2021</t>
  </si>
  <si>
    <t>Aristides Orlando Barria</t>
  </si>
  <si>
    <t>1-39-89</t>
  </si>
  <si>
    <t>14012-0005-2021</t>
  </si>
  <si>
    <t xml:space="preserve">CHIRIQUI GRANDE </t>
  </si>
  <si>
    <t>PANAMA ESTE</t>
  </si>
  <si>
    <t>NOMBRE</t>
  </si>
  <si>
    <t>SUBASTAS</t>
  </si>
  <si>
    <t>271-0098-2021</t>
  </si>
  <si>
    <t>271-0095-2021</t>
  </si>
  <si>
    <t>271-0094-2021</t>
  </si>
  <si>
    <t>271-0093-2021</t>
  </si>
  <si>
    <t>271-0107-2021</t>
  </si>
  <si>
    <t>271-0097-2021</t>
  </si>
  <si>
    <t>271-0105-2021</t>
  </si>
  <si>
    <t>271-0102-2021</t>
  </si>
  <si>
    <t>271-0103-2021</t>
  </si>
  <si>
    <t>271-0106-2021</t>
  </si>
  <si>
    <t>271-0100-2021</t>
  </si>
  <si>
    <t>271-0099-2021</t>
  </si>
  <si>
    <t>271-0104-2021</t>
  </si>
  <si>
    <t>271-0096-2021</t>
  </si>
  <si>
    <t>271-0101-2021</t>
  </si>
  <si>
    <t>SUBASTA</t>
  </si>
  <si>
    <t>SONÁ</t>
  </si>
  <si>
    <t>Marcos Aurelio Rodriguez</t>
  </si>
  <si>
    <t>9-212-943</t>
  </si>
  <si>
    <t>03092-0006-2021</t>
  </si>
  <si>
    <t>Itza Gonzalez</t>
  </si>
  <si>
    <t>9-153-287</t>
  </si>
  <si>
    <t>03092-0007-2021</t>
  </si>
  <si>
    <t>Jacinto Calles</t>
  </si>
  <si>
    <t>9-124-1328</t>
  </si>
  <si>
    <t>03092-0008-2021</t>
  </si>
  <si>
    <t>Hopolito Castillo Camarena</t>
  </si>
  <si>
    <t>9-201436</t>
  </si>
  <si>
    <t>03092-0009-2021</t>
  </si>
  <si>
    <t>Abdiel Gaitan</t>
  </si>
  <si>
    <t>9-200-415</t>
  </si>
  <si>
    <t>03092-0010-2021</t>
  </si>
  <si>
    <t>Israel Bonilla</t>
  </si>
  <si>
    <t>9-712-649</t>
  </si>
  <si>
    <t>03092-0011-2021</t>
  </si>
  <si>
    <t>Maximo Giono</t>
  </si>
  <si>
    <t>9-206-529</t>
  </si>
  <si>
    <t>03092-0012-2021</t>
  </si>
  <si>
    <t>Pablo Pineda</t>
  </si>
  <si>
    <t>9-106-989</t>
  </si>
  <si>
    <t>03092-0013-2021</t>
  </si>
  <si>
    <t>Edecio Castillo Duarte</t>
  </si>
  <si>
    <t>9-83-1769</t>
  </si>
  <si>
    <t>03092-0014-2021</t>
  </si>
  <si>
    <t>Ulices De Gracia</t>
  </si>
  <si>
    <t>8-490-821</t>
  </si>
  <si>
    <t>03092-0015-2021</t>
  </si>
  <si>
    <t>Danis Espinosa</t>
  </si>
  <si>
    <t>7-83-369</t>
  </si>
  <si>
    <t>03092-0016-2021</t>
  </si>
  <si>
    <t>Juan Isaac Tenorio Diaz</t>
  </si>
  <si>
    <t>9-715-1398</t>
  </si>
  <si>
    <t>03092-0017-2021</t>
  </si>
  <si>
    <t>David E. Terreros V.</t>
  </si>
  <si>
    <t>9-709-382</t>
  </si>
  <si>
    <t>03092-0018-2021</t>
  </si>
  <si>
    <t>Aquilino Santos</t>
  </si>
  <si>
    <t>9-99-1712</t>
  </si>
  <si>
    <t>03092-0019-2021</t>
  </si>
  <si>
    <t>Alberto Jimenez</t>
  </si>
  <si>
    <t>9-42-923</t>
  </si>
  <si>
    <t>03092-0020-2021</t>
  </si>
  <si>
    <t>Justino Terreros</t>
  </si>
  <si>
    <t>9-156-44</t>
  </si>
  <si>
    <t>03092-0021-2021</t>
  </si>
  <si>
    <t>Hipolito RUIZ</t>
  </si>
  <si>
    <t>9-712-16</t>
  </si>
  <si>
    <t>03092-0022-2021</t>
  </si>
  <si>
    <t>Carlos Guevara</t>
  </si>
  <si>
    <t>9-115-2715</t>
  </si>
  <si>
    <t>03092-0023-2021</t>
  </si>
  <si>
    <t>Rodolfo Pinzon</t>
  </si>
  <si>
    <t>9-215-460</t>
  </si>
  <si>
    <t>03092-0024-2021</t>
  </si>
  <si>
    <t>Isis Muñoz</t>
  </si>
  <si>
    <t>9-734-1831</t>
  </si>
  <si>
    <t>03092-0025-2021</t>
  </si>
  <si>
    <t>Pablo Castro</t>
  </si>
  <si>
    <t>9-212-685</t>
  </si>
  <si>
    <t>03092-0026-2021</t>
  </si>
  <si>
    <t>Wess J. Benavides A.</t>
  </si>
  <si>
    <t>9-709-2418</t>
  </si>
  <si>
    <t>06092-0005-2021</t>
  </si>
  <si>
    <t>14092-0005-2021</t>
  </si>
  <si>
    <t>Luz M. Arauz V.</t>
  </si>
  <si>
    <t>9-716-2384</t>
  </si>
  <si>
    <t>14092-0006-2021</t>
  </si>
  <si>
    <t>Ana Elisa Montemayor</t>
  </si>
  <si>
    <t>9-136-213</t>
  </si>
  <si>
    <t>14092-0007-2021</t>
  </si>
  <si>
    <t>Hector Elias Montemayor Cedeño</t>
  </si>
  <si>
    <t>9-168-744</t>
  </si>
  <si>
    <t>292-0101-2021</t>
  </si>
  <si>
    <t>Faustino Medina Sanchez</t>
  </si>
  <si>
    <t>9-705-725</t>
  </si>
  <si>
    <t>292-0102-2021</t>
  </si>
  <si>
    <t>292-0103-2021</t>
  </si>
  <si>
    <t>Omar Robles Alvarez</t>
  </si>
  <si>
    <t>9-212-282</t>
  </si>
  <si>
    <t>292-0104-2021</t>
  </si>
  <si>
    <t>Regulo Vasquez  Gonzalez</t>
  </si>
  <si>
    <t>9-197-598</t>
  </si>
  <si>
    <t>292-0105-2021</t>
  </si>
  <si>
    <t>Ana Elisa Montemayor Cedeño</t>
  </si>
  <si>
    <t>292-0106-2021</t>
  </si>
  <si>
    <t>292-0107-2021</t>
  </si>
  <si>
    <t>292-0108-2021</t>
  </si>
  <si>
    <t xml:space="preserve">Emiliano Robles Diaz </t>
  </si>
  <si>
    <t>9-96-872</t>
  </si>
  <si>
    <t>292-0109-2021</t>
  </si>
  <si>
    <t xml:space="preserve">Genner Ivan Gordillo Guerra </t>
  </si>
  <si>
    <t>9-715-417</t>
  </si>
  <si>
    <t>292-0110-2021</t>
  </si>
  <si>
    <t>292-0111-2021</t>
  </si>
  <si>
    <t>Alberto Magno Castillero Pinilla</t>
  </si>
  <si>
    <t>6-57-2082</t>
  </si>
  <si>
    <t>292-0128-2021</t>
  </si>
  <si>
    <t>292-0129-2021</t>
  </si>
  <si>
    <t xml:space="preserve">Waldo Garcia Fernandez </t>
  </si>
  <si>
    <t>9-123-633</t>
  </si>
  <si>
    <t>292-0130-2021</t>
  </si>
  <si>
    <t>Brigido Mela</t>
  </si>
  <si>
    <t>6-62-439</t>
  </si>
  <si>
    <t>292-0131-2021</t>
  </si>
  <si>
    <t>Nidia E. Quintero De Arrocha</t>
  </si>
  <si>
    <t>9-82-627</t>
  </si>
  <si>
    <t>292-0132-2021</t>
  </si>
  <si>
    <t>Gammal Sanjur</t>
  </si>
  <si>
    <t>9-735-1093</t>
  </si>
  <si>
    <t>292-0137-2021</t>
  </si>
  <si>
    <t>292-0140-2021</t>
  </si>
  <si>
    <t>Bovino V/C</t>
  </si>
  <si>
    <t xml:space="preserve">Xiomara Adames </t>
  </si>
  <si>
    <t>9-140-48</t>
  </si>
  <si>
    <t>292-0141-2021</t>
  </si>
  <si>
    <t xml:space="preserve">Wess Jonathan Benavides Arosema </t>
  </si>
  <si>
    <t>292-0112-2021</t>
  </si>
  <si>
    <t>Marcos A. Rodriguez</t>
  </si>
  <si>
    <t>292-0113-2021</t>
  </si>
  <si>
    <t>292-0114-2021</t>
  </si>
  <si>
    <t>292-0115-2021</t>
  </si>
  <si>
    <t>Hipolito Castillo</t>
  </si>
  <si>
    <t>9-201-436</t>
  </si>
  <si>
    <t>292-0116-2021</t>
  </si>
  <si>
    <t>292-0117-2021</t>
  </si>
  <si>
    <t>292-0118-2021</t>
  </si>
  <si>
    <t>292-0119-2021</t>
  </si>
  <si>
    <t>292-0120-2021</t>
  </si>
  <si>
    <t>292-0121-2021</t>
  </si>
  <si>
    <t>292-0122-2021</t>
  </si>
  <si>
    <t>Danis Espimosa</t>
  </si>
  <si>
    <t>292-0123-2021</t>
  </si>
  <si>
    <t>292-0124-2021</t>
  </si>
  <si>
    <t>292-0125-2021</t>
  </si>
  <si>
    <t>292-0126-2021</t>
  </si>
  <si>
    <t>292-0127-2021</t>
  </si>
  <si>
    <t>292-0133-2021</t>
  </si>
  <si>
    <t>292-0134-2021</t>
  </si>
  <si>
    <t>292-0135-2021</t>
  </si>
  <si>
    <t>292-0136-2021</t>
  </si>
  <si>
    <t>292-0138-2021</t>
  </si>
  <si>
    <t>Hipolito Ruiz</t>
  </si>
  <si>
    <t>9-712-1605</t>
  </si>
  <si>
    <t>292-0139-2021</t>
  </si>
  <si>
    <t>SANTIAGO</t>
  </si>
  <si>
    <t>Nemesio Gonzalez Lombardo</t>
  </si>
  <si>
    <t>9-76-419</t>
  </si>
  <si>
    <t>03091-037-2021</t>
  </si>
  <si>
    <t xml:space="preserve">Regulo Guerra </t>
  </si>
  <si>
    <t>9-175-975</t>
  </si>
  <si>
    <t>03091-0038-2021</t>
  </si>
  <si>
    <t>Rigoberto Vega Castillo</t>
  </si>
  <si>
    <t>9-161-624</t>
  </si>
  <si>
    <t>07091-0004-2021</t>
  </si>
  <si>
    <t>Juan Francisco Giono Peñalba</t>
  </si>
  <si>
    <t>9-102-2381</t>
  </si>
  <si>
    <t>03091-0036-2021</t>
  </si>
  <si>
    <t xml:space="preserve">Rolando Garcia </t>
  </si>
  <si>
    <t>9-149-551</t>
  </si>
  <si>
    <t>291-0119-2021</t>
  </si>
  <si>
    <t>Jose Del Rosario Peñalba Camargo</t>
  </si>
  <si>
    <t>9-164-700</t>
  </si>
  <si>
    <t>291-0120-2021</t>
  </si>
  <si>
    <t>Patrocinio Saldaña Aguilar</t>
  </si>
  <si>
    <t>9-219-652</t>
  </si>
  <si>
    <t>291-0121-2021</t>
  </si>
  <si>
    <t>Cresencio Gonzalez Diaz</t>
  </si>
  <si>
    <t>9-153-184</t>
  </si>
  <si>
    <t>291-0123-2021</t>
  </si>
  <si>
    <t>Feliciano Vega Arcia</t>
  </si>
  <si>
    <t>9-717-127</t>
  </si>
  <si>
    <t>291-0126-2021</t>
  </si>
  <si>
    <t>Eucaris Inesabel Valderrama Gonzalez</t>
  </si>
  <si>
    <t>8-838-982</t>
  </si>
  <si>
    <t>291-0130-2021</t>
  </si>
  <si>
    <t>Andres Mela Marin</t>
  </si>
  <si>
    <t>9-167-397</t>
  </si>
  <si>
    <t>291-0132-2021</t>
  </si>
  <si>
    <t>Carlos Ivan Atencio Gonzalez</t>
  </si>
  <si>
    <t>9-713-820</t>
  </si>
  <si>
    <t>291-0133-2021</t>
  </si>
  <si>
    <t xml:space="preserve">Jamer Anel Gonzalez Batista </t>
  </si>
  <si>
    <t>9-201-576</t>
  </si>
  <si>
    <t>291-0134-2021</t>
  </si>
  <si>
    <t>Juan Francisco Giono</t>
  </si>
  <si>
    <t>291-0127-2021</t>
  </si>
  <si>
    <t xml:space="preserve">Nemesio Gonzalez Lombardo </t>
  </si>
  <si>
    <t>291-0128-2021</t>
  </si>
  <si>
    <t>291-0129-2021</t>
  </si>
  <si>
    <t xml:space="preserve">MARIATO </t>
  </si>
  <si>
    <t>MARIATO</t>
  </si>
  <si>
    <t xml:space="preserve">Edwin Ballesteros </t>
  </si>
  <si>
    <t>9-155-50</t>
  </si>
  <si>
    <t>06095-0001-2021</t>
  </si>
  <si>
    <t>Cristian Amet Castillo Him</t>
  </si>
  <si>
    <t>9-208-835</t>
  </si>
  <si>
    <t>14095-0005-2021</t>
  </si>
  <si>
    <t xml:space="preserve">Luis Castillo </t>
  </si>
  <si>
    <t>9-758-1877</t>
  </si>
  <si>
    <t>14095-0006-2021</t>
  </si>
  <si>
    <t>Juan Antonio De Leon Alvarado</t>
  </si>
  <si>
    <t>9-700-428</t>
  </si>
  <si>
    <t>03095-0001-2021</t>
  </si>
  <si>
    <t>Luis Enrique Spiegel Carrizo</t>
  </si>
  <si>
    <t>9-742-628</t>
  </si>
  <si>
    <t>295-0067-2021</t>
  </si>
  <si>
    <t>295-0068-2021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</si>
</sst>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B/.&quot;* #,##0.00_-;\-&quot;B/.&quot;* #,##0.00_-;_-&quot;B/.&quot;* &quot;-&quot;??_-;_-@_-"/>
    <numFmt numFmtId="165" formatCode="d/m/yy;@"/>
    <numFmt numFmtId="166" formatCode="&quot;B/.&quot;#,##0.00"/>
    <numFmt numFmtId="167" formatCode="_-* #,##0.00_-;\-* #,##0.00_-;_-* &quot;-&quot;??_-;_-@_-"/>
    <numFmt numFmtId="168" formatCode="[$B/.-180A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30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65" fontId="4" fillId="0" borderId="3" xfId="0" applyNumberFormat="1" applyFont="1" applyFill="1" applyBorder="1" applyAlignment="1" applyProtection="1">
      <alignment horizontal="center"/>
      <protection locked="0"/>
    </xf>
    <xf numFmtId="164" fontId="5" fillId="0" borderId="10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64" fontId="5" fillId="0" borderId="8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164" fontId="5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0" fillId="0" borderId="2" xfId="0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0" fontId="0" fillId="0" borderId="2" xfId="0" applyFill="1" applyBorder="1" applyAlignment="1"/>
    <xf numFmtId="0" fontId="5" fillId="0" borderId="9" xfId="0" applyFont="1" applyFill="1" applyBorder="1" applyAlignment="1">
      <alignment horizontal="center" vertical="center"/>
    </xf>
    <xf numFmtId="164" fontId="5" fillId="0" borderId="8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5" fillId="0" borderId="3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5" fillId="0" borderId="8" xfId="1" applyFont="1" applyBorder="1" applyAlignment="1">
      <alignment vertical="center" wrapText="1"/>
    </xf>
    <xf numFmtId="166" fontId="4" fillId="0" borderId="8" xfId="0" applyNumberFormat="1" applyFont="1" applyBorder="1" applyAlignment="1" applyProtection="1">
      <alignment horizontal="center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10" xfId="0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4" fontId="10" fillId="0" borderId="2" xfId="0" applyNumberFormat="1" applyFont="1" applyFill="1" applyBorder="1" applyAlignment="1" applyProtection="1">
      <alignment horizontal="center"/>
      <protection locked="0"/>
    </xf>
    <xf numFmtId="14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14" fontId="10" fillId="5" borderId="2" xfId="0" applyNumberFormat="1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 applyProtection="1">
      <alignment horizontal="left"/>
      <protection locked="0"/>
    </xf>
    <xf numFmtId="0" fontId="0" fillId="0" borderId="0" xfId="0" applyFill="1"/>
    <xf numFmtId="0" fontId="4" fillId="5" borderId="4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65" fontId="4" fillId="5" borderId="2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165" fontId="4" fillId="5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0" xfId="0"/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164" fontId="5" fillId="0" borderId="9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166" fontId="10" fillId="0" borderId="2" xfId="1" applyNumberFormat="1" applyFont="1" applyBorder="1" applyAlignment="1" applyProtection="1">
      <alignment horizontal="center"/>
      <protection locked="0"/>
    </xf>
    <xf numFmtId="166" fontId="10" fillId="0" borderId="2" xfId="0" applyNumberFormat="1" applyFont="1" applyBorder="1" applyAlignment="1" applyProtection="1">
      <alignment horizontal="center"/>
      <protection locked="0"/>
    </xf>
    <xf numFmtId="166" fontId="10" fillId="5" borderId="2" xfId="1" applyNumberFormat="1" applyFont="1" applyFill="1" applyBorder="1" applyAlignment="1" applyProtection="1">
      <alignment horizontal="center"/>
      <protection locked="0"/>
    </xf>
    <xf numFmtId="166" fontId="10" fillId="5" borderId="2" xfId="0" applyNumberFormat="1" applyFont="1" applyFill="1" applyBorder="1" applyAlignment="1" applyProtection="1">
      <alignment horizontal="center"/>
      <protection locked="0"/>
    </xf>
    <xf numFmtId="166" fontId="4" fillId="5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66" fontId="11" fillId="0" borderId="8" xfId="1" applyNumberFormat="1" applyFont="1" applyFill="1" applyBorder="1" applyAlignment="1">
      <alignment horizontal="center" vertical="center"/>
    </xf>
    <xf numFmtId="166" fontId="11" fillId="0" borderId="2" xfId="1" applyNumberFormat="1" applyFont="1" applyFill="1" applyBorder="1" applyAlignment="1">
      <alignment horizontal="center" vertical="center"/>
    </xf>
    <xf numFmtId="166" fontId="11" fillId="0" borderId="9" xfId="1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166" fontId="11" fillId="0" borderId="5" xfId="1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/>
    </xf>
    <xf numFmtId="166" fontId="4" fillId="0" borderId="5" xfId="1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  <protection locked="0"/>
    </xf>
    <xf numFmtId="166" fontId="4" fillId="0" borderId="5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 applyProtection="1">
      <alignment horizontal="center"/>
    </xf>
    <xf numFmtId="166" fontId="4" fillId="0" borderId="10" xfId="0" applyNumberFormat="1" applyFont="1" applyFill="1" applyBorder="1" applyAlignment="1" applyProtection="1">
      <alignment horizontal="center"/>
    </xf>
    <xf numFmtId="166" fontId="4" fillId="0" borderId="8" xfId="0" applyNumberFormat="1" applyFont="1" applyFill="1" applyBorder="1" applyAlignment="1" applyProtection="1">
      <alignment horizontal="center"/>
      <protection locked="0"/>
    </xf>
    <xf numFmtId="166" fontId="10" fillId="0" borderId="2" xfId="1" applyNumberFormat="1" applyFont="1" applyFill="1" applyBorder="1" applyAlignment="1" applyProtection="1">
      <alignment horizontal="center"/>
      <protection locked="0"/>
    </xf>
    <xf numFmtId="16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166" fontId="11" fillId="0" borderId="2" xfId="0" applyNumberFormat="1" applyFont="1" applyFill="1" applyBorder="1" applyAlignment="1" applyProtection="1">
      <alignment horizontal="center"/>
      <protection locked="0"/>
    </xf>
    <xf numFmtId="14" fontId="11" fillId="0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165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 applyProtection="1">
      <alignment horizontal="center" vertical="center"/>
      <protection locked="0"/>
    </xf>
    <xf numFmtId="14" fontId="10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2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164" fontId="5" fillId="0" borderId="8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/>
      <protection locked="0"/>
    </xf>
    <xf numFmtId="166" fontId="4" fillId="0" borderId="14" xfId="0" applyNumberFormat="1" applyFont="1" applyFill="1" applyBorder="1" applyAlignment="1" applyProtection="1">
      <alignment horizontal="center"/>
    </xf>
    <xf numFmtId="166" fontId="4" fillId="0" borderId="16" xfId="0" applyNumberFormat="1" applyFont="1" applyFill="1" applyBorder="1" applyAlignment="1" applyProtection="1">
      <alignment horizontal="center"/>
    </xf>
    <xf numFmtId="166" fontId="4" fillId="0" borderId="13" xfId="0" applyNumberFormat="1" applyFont="1" applyFill="1" applyBorder="1" applyAlignment="1" applyProtection="1">
      <alignment horizontal="center"/>
      <protection locked="0"/>
    </xf>
    <xf numFmtId="166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" fontId="4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14" fontId="5" fillId="0" borderId="7" xfId="0" applyNumberFormat="1" applyFont="1" applyFill="1" applyBorder="1" applyAlignment="1">
      <alignment horizontal="left" vertical="center"/>
    </xf>
    <xf numFmtId="166" fontId="4" fillId="0" borderId="2" xfId="1" applyNumberFormat="1" applyFont="1" applyFill="1" applyBorder="1" applyAlignment="1" applyProtection="1">
      <alignment horizontal="center"/>
      <protection locked="0"/>
    </xf>
    <xf numFmtId="166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/>
    <xf numFmtId="0" fontId="4" fillId="5" borderId="2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/>
      <protection locked="0"/>
    </xf>
    <xf numFmtId="166" fontId="0" fillId="0" borderId="2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</xf>
    <xf numFmtId="166" fontId="4" fillId="6" borderId="2" xfId="0" applyNumberFormat="1" applyFont="1" applyFill="1" applyBorder="1" applyAlignment="1" applyProtection="1">
      <alignment horizontal="center"/>
      <protection locked="0"/>
    </xf>
    <xf numFmtId="166" fontId="4" fillId="6" borderId="2" xfId="0" applyNumberFormat="1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166" fontId="4" fillId="0" borderId="14" xfId="0" applyNumberFormat="1" applyFont="1" applyFill="1" applyBorder="1" applyAlignment="1" applyProtection="1">
      <alignment horizontal="center"/>
      <protection locked="0"/>
    </xf>
    <xf numFmtId="166" fontId="4" fillId="0" borderId="18" xfId="0" applyNumberFormat="1" applyFont="1" applyFill="1" applyBorder="1" applyAlignment="1" applyProtection="1">
      <alignment horizontal="center"/>
      <protection locked="0"/>
    </xf>
    <xf numFmtId="166" fontId="4" fillId="0" borderId="18" xfId="0" applyNumberFormat="1" applyFont="1" applyFill="1" applyBorder="1" applyAlignment="1" applyProtection="1">
      <alignment horizontal="center"/>
    </xf>
    <xf numFmtId="166" fontId="4" fillId="0" borderId="21" xfId="0" applyNumberFormat="1" applyFont="1" applyFill="1" applyBorder="1" applyAlignment="1" applyProtection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166" fontId="4" fillId="0" borderId="25" xfId="0" applyNumberFormat="1" applyFont="1" applyFill="1" applyBorder="1" applyAlignment="1" applyProtection="1">
      <alignment horizontal="center"/>
      <protection locked="0"/>
    </xf>
    <xf numFmtId="166" fontId="4" fillId="0" borderId="13" xfId="0" applyNumberFormat="1" applyFont="1" applyFill="1" applyBorder="1" applyAlignment="1" applyProtection="1">
      <alignment horizontal="center"/>
    </xf>
    <xf numFmtId="166" fontId="4" fillId="0" borderId="26" xfId="0" applyNumberFormat="1" applyFont="1" applyFill="1" applyBorder="1" applyAlignment="1" applyProtection="1">
      <alignment horizontal="center"/>
    </xf>
    <xf numFmtId="166" fontId="4" fillId="6" borderId="2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166" fontId="0" fillId="6" borderId="2" xfId="0" applyNumberFormat="1" applyFont="1" applyFill="1" applyBorder="1" applyAlignment="1">
      <alignment horizontal="center"/>
    </xf>
    <xf numFmtId="164" fontId="0" fillId="6" borderId="0" xfId="1" applyFont="1" applyFill="1" applyAlignment="1"/>
    <xf numFmtId="0" fontId="0" fillId="6" borderId="0" xfId="0" applyFill="1"/>
    <xf numFmtId="0" fontId="5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6" borderId="8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6" borderId="9" xfId="0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165" fontId="4" fillId="6" borderId="2" xfId="0" applyNumberFormat="1" applyFont="1" applyFill="1" applyBorder="1" applyAlignment="1" applyProtection="1">
      <alignment horizontal="center"/>
      <protection locked="0"/>
    </xf>
    <xf numFmtId="165" fontId="4" fillId="6" borderId="3" xfId="0" applyNumberFormat="1" applyFont="1" applyFill="1" applyBorder="1" applyAlignment="1" applyProtection="1">
      <alignment horizontal="center"/>
      <protection locked="0"/>
    </xf>
    <xf numFmtId="166" fontId="4" fillId="6" borderId="8" xfId="0" applyNumberFormat="1" applyFont="1" applyFill="1" applyBorder="1" applyAlignment="1" applyProtection="1">
      <alignment horizontal="center"/>
      <protection locked="0"/>
    </xf>
    <xf numFmtId="166" fontId="4" fillId="6" borderId="10" xfId="0" applyNumberFormat="1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 applyProtection="1">
      <alignment horizontal="left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14" fontId="10" fillId="6" borderId="2" xfId="0" applyNumberFormat="1" applyFont="1" applyFill="1" applyBorder="1" applyAlignment="1" applyProtection="1">
      <alignment horizontal="center"/>
      <protection locked="0"/>
    </xf>
    <xf numFmtId="166" fontId="10" fillId="6" borderId="2" xfId="1" applyNumberFormat="1" applyFont="1" applyFill="1" applyBorder="1" applyAlignment="1" applyProtection="1">
      <alignment horizontal="center"/>
      <protection locked="0"/>
    </xf>
    <xf numFmtId="166" fontId="10" fillId="6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165" fontId="4" fillId="5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164" fontId="0" fillId="0" borderId="2" xfId="1" applyFont="1" applyBorder="1"/>
    <xf numFmtId="0" fontId="9" fillId="6" borderId="3" xfId="0" applyFont="1" applyFill="1" applyBorder="1" applyAlignment="1" applyProtection="1">
      <alignment horizontal="left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>
      <alignment horizontal="left"/>
    </xf>
    <xf numFmtId="0" fontId="9" fillId="0" borderId="3" xfId="0" applyFont="1" applyBorder="1" applyAlignment="1" applyProtection="1">
      <alignment horizontal="left" vertical="center"/>
      <protection locked="0"/>
    </xf>
    <xf numFmtId="166" fontId="1" fillId="6" borderId="0" xfId="1" applyNumberFormat="1" applyFont="1" applyFill="1" applyAlignment="1">
      <alignment horizontal="center"/>
    </xf>
    <xf numFmtId="0" fontId="9" fillId="6" borderId="2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4" fillId="0" borderId="2" xfId="0" applyFont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6" fontId="1" fillId="6" borderId="2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0" xfId="0" pivotButton="1"/>
    <xf numFmtId="0" fontId="4" fillId="6" borderId="18" xfId="0" applyFont="1" applyFill="1" applyBorder="1" applyAlignment="1">
      <alignment horizontal="center" vertical="center"/>
    </xf>
    <xf numFmtId="0" fontId="4" fillId="6" borderId="18" xfId="0" applyFont="1" applyFill="1" applyBorder="1" applyAlignment="1" applyProtection="1">
      <alignment horizontal="center"/>
    </xf>
    <xf numFmtId="0" fontId="4" fillId="6" borderId="11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  <protection locked="0"/>
    </xf>
    <xf numFmtId="0" fontId="4" fillId="6" borderId="19" xfId="0" applyFont="1" applyFill="1" applyBorder="1" applyAlignment="1" applyProtection="1">
      <alignment horizontal="center"/>
      <protection locked="0"/>
    </xf>
    <xf numFmtId="166" fontId="4" fillId="6" borderId="14" xfId="0" applyNumberFormat="1" applyFont="1" applyFill="1" applyBorder="1" applyAlignment="1" applyProtection="1">
      <alignment horizontal="center"/>
      <protection locked="0"/>
    </xf>
    <xf numFmtId="166" fontId="4" fillId="6" borderId="18" xfId="0" applyNumberFormat="1" applyFont="1" applyFill="1" applyBorder="1" applyAlignment="1" applyProtection="1">
      <alignment horizontal="center"/>
      <protection locked="0"/>
    </xf>
    <xf numFmtId="166" fontId="4" fillId="6" borderId="2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168" fontId="10" fillId="7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Moneda" xfId="1" builtinId="4"/>
    <cellStyle name="Normal" xfId="0" builtinId="0"/>
  </cellStyles>
  <dxfs count="10"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S%20SANTOS/Octubre%20%202021%20PECUARIO%20TODA%20LAS%20AG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PECUARIO SUBASTA"/>
      <sheetName val="REG POLIZAS PECUARIO SUBASTA"/>
      <sheetName val="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526.601571990737" createdVersion="5" refreshedVersion="5" minRefreshableVersion="3" recordCount="223">
  <cacheSource type="worksheet">
    <worksheetSource ref="A2:T225" sheet="BD AGRÍCOLA PRODUCTOR"/>
  </cacheSource>
  <cacheFields count="20">
    <cacheField name="No." numFmtId="0">
      <sharedItems containsSemiMixedTypes="0" containsString="0" containsNumber="1" containsInteger="1" minValue="1" maxValue="224"/>
    </cacheField>
    <cacheField name="MES" numFmtId="0">
      <sharedItems/>
    </cacheField>
    <cacheField name="REGIONAL" numFmtId="0">
      <sharedItems count="8">
        <s v="PANAMÁ ESTE"/>
        <s v="CHIRIQUI"/>
        <s v="DARIEN"/>
        <s v="LOS SANTOS "/>
        <s v="HERRERA"/>
        <s v="COCLÉ"/>
        <s v="PANAMA OESTE"/>
        <s v="BOCAS DEL TORO"/>
      </sharedItems>
    </cacheField>
    <cacheField name="AGENCIA" numFmtId="0">
      <sharedItems/>
    </cacheField>
    <cacheField name="NOMBRE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0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HAS" numFmtId="0">
      <sharedItems containsString="0" containsBlank="1" containsNumber="1" minValue="0.1" maxValue="80.37"/>
    </cacheField>
    <cacheField name="RUBRO" numFmtId="0">
      <sharedItems/>
    </cacheField>
    <cacheField name="FECHA DE SOLICITUD" numFmtId="0">
      <sharedItems containsDate="1" containsMixedTypes="1" minDate="2021-01-08T00:00:00" maxDate="2021-12-09T00:00:00"/>
    </cacheField>
    <cacheField name="FECHA ENTREGA PÓLIZA" numFmtId="0">
      <sharedItems containsDate="1" containsBlank="1" containsMixedTypes="1" minDate="2021-01-11T00:00:00" maxDate="2021-11-11T00:00:00"/>
    </cacheField>
    <cacheField name="SUMA ASEG (B/.)" numFmtId="166">
      <sharedItems containsSemiMixedTypes="0" containsString="0" containsNumber="1" minValue="0" maxValue="139602.69"/>
    </cacheField>
    <cacheField name="100% PRIMA (B/.)" numFmtId="166">
      <sharedItems containsSemiMixedTypes="0" containsString="0" containsNumber="1" minValue="0" maxValue="9772.1883000000016"/>
    </cacheField>
    <cacheField name="COBRO (B/.)" numFmtId="0">
      <sharedItems containsString="0" containsBlank="1" containsNumber="1" minValue="0" maxValue="4886.09415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526.602572453703" createdVersion="5" refreshedVersion="5" minRefreshableVersion="3" recordCount="17">
  <cacheSource type="worksheet">
    <worksheetSource ref="A2:Q19" sheet="BD AGRÍCOLA RUBRO"/>
  </cacheSource>
  <cacheFields count="17">
    <cacheField name="MES" numFmtId="0">
      <sharedItems/>
    </cacheField>
    <cacheField name="REGIONAL" numFmtId="0">
      <sharedItems count="8">
        <s v="PANAMA ESTE"/>
        <s v="CHIRIQUI"/>
        <s v="DARIEN "/>
        <s v="LOS SANTOS "/>
        <s v="HERRERA"/>
        <s v="COCLÉ"/>
        <s v="PANAMA OESTE"/>
        <s v="BOCAS DEL TORO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125"/>
    </cacheField>
    <cacheField name="AUTO FINANC" numFmtId="0">
      <sharedItems containsString="0" containsBlank="1" containsNumber="1" containsInteger="1" minValue="0" maxValue="36"/>
    </cacheField>
    <cacheField name="BNP" numFmtId="0">
      <sharedItems containsString="0" containsBlank="1" containsNumber="1" containsInteger="1" minValue="0" maxValue="7"/>
    </cacheField>
    <cacheField name="BDA" numFmtId="0">
      <sharedItems containsString="0" containsBlank="1" containsNumber="1" containsInteger="1" minValue="1" maxValue="20"/>
    </cacheField>
    <cacheField name="COOP" numFmtId="0">
      <sharedItems containsString="0" containsBlank="1" containsNumber="1" containsInteger="1" minValue="0" maxValue="62"/>
    </cacheField>
    <cacheField name="OTROS" numFmtId="0">
      <sharedItems containsString="0" containsBlank="1" containsNumber="1" containsInteger="1" minValue="1" maxValue="13"/>
    </cacheField>
    <cacheField name="PRODUCTORES" numFmtId="0">
      <sharedItems containsSemiMixedTypes="0" containsString="0" containsNumber="1" containsInteger="1" minValue="1" maxValue="80"/>
    </cacheField>
    <cacheField name="HAS" numFmtId="0">
      <sharedItems containsSemiMixedTypes="0" containsString="0" containsNumber="1" minValue="1" maxValue="1974.9"/>
    </cacheField>
    <cacheField name="SUMA ASEG (B/.)" numFmtId="166">
      <sharedItems containsSemiMixedTypes="0" containsString="0" containsNumber="1" minValue="2508" maxValue="3420492.72"/>
    </cacheField>
    <cacheField name="100% PRIMA (B/.)" numFmtId="166">
      <sharedItems containsSemiMixedTypes="0" containsString="0" containsNumber="1" minValue="125.4" maxValue="239434.49"/>
    </cacheField>
    <cacheField name="50% PRIMA (B/.)" numFmtId="166">
      <sharedItems containsSemiMixedTypes="0" containsString="0" containsNumber="1" minValue="62.7" maxValue="119717.245"/>
    </cacheField>
    <cacheField name="COBRO (B/.)" numFmtId="166">
      <sharedItems containsString="0" containsBlank="1" containsNumber="1" minValue="220.34" maxValue="102569.88"/>
    </cacheField>
    <cacheField name="POR COBRAR (B/.)" numFmtId="166">
      <sharedItems containsSemiMixedTypes="0" containsString="0" containsNumber="1" minValue="-4.9999999999954525E-3" maxValue="25938.654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526.613073263892" createdVersion="5" refreshedVersion="5" minRefreshableVersion="3" recordCount="109">
  <cacheSource type="worksheet">
    <worksheetSource ref="A2:T111" sheet="BD COMPLEMENTARIO PRODUCTORES"/>
  </cacheSource>
  <cacheFields count="20">
    <cacheField name="No." numFmtId="0">
      <sharedItems containsSemiMixedTypes="0" containsString="0" containsNumber="1" containsInteger="1" minValue="1" maxValue="109"/>
    </cacheField>
    <cacheField name="MES" numFmtId="0">
      <sharedItems/>
    </cacheField>
    <cacheField name="REGIONAL" numFmtId="0">
      <sharedItems count="7">
        <s v="CHIRIQUI"/>
        <s v="LOS SANTOS"/>
        <s v="LOS SANTOS "/>
        <s v="COCLÉ"/>
        <s v="PANAMÁ OESTE"/>
        <s v="BOCAS DEL TORO"/>
        <s v="VERAGUAS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1"/>
    </cacheField>
    <cacheField name="RUBRO" numFmtId="0">
      <sharedItems/>
    </cacheField>
    <cacheField name="FECHA DE SOLICITUD" numFmtId="0">
      <sharedItems containsDate="1" containsBlank="1" containsMixedTypes="1" minDate="2021-05-10T00:00:00" maxDate="2021-12-11T00:00:00"/>
    </cacheField>
    <cacheField name="FECHA ENTREGA PÓLIZA" numFmtId="0">
      <sharedItems containsDate="1" containsBlank="1" containsMixedTypes="1" minDate="2021-10-06T00:00:00" maxDate="2021-11-12T00:00:00"/>
    </cacheField>
    <cacheField name="SUMA ASEG (B/.)" numFmtId="166">
      <sharedItems containsSemiMixedTypes="0" containsString="0" containsNumber="1" minValue="1000" maxValue="71250"/>
    </cacheField>
    <cacheField name="100% PRIMA (B/.)" numFmtId="166">
      <sharedItems containsSemiMixedTypes="0" containsString="0" containsNumber="1" minValue="10.29" maxValue="2385.9"/>
    </cacheField>
    <cacheField name="COBRO (B/.)" numFmtId="166">
      <sharedItems containsString="0" containsBlank="1" containsNumber="1" minValue="0" maxValue="335.94" count="28">
        <n v="0"/>
        <n v="140.22999999999999"/>
        <n v="285"/>
        <n v="50"/>
        <n v="77.55"/>
        <n v="36"/>
        <n v="39.5"/>
        <n v="60.5"/>
        <n v="35.28"/>
        <n v="31.25"/>
        <n v="32"/>
        <n v="79.25"/>
        <n v="32.75"/>
        <n v="43.25"/>
        <n v="33.5"/>
        <n v="55.75"/>
        <n v="44"/>
        <n v="29"/>
        <m/>
        <n v="10.29"/>
        <n v="335.94"/>
        <n v="34.24"/>
        <n v="38.75"/>
        <n v="198.5"/>
        <n v="176.02"/>
        <n v="120"/>
        <n v="32.5"/>
        <n v="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526.613965856479" createdVersion="5" refreshedVersion="5" minRefreshableVersion="3" recordCount="26">
  <cacheSource type="worksheet">
    <worksheetSource ref="A2:P28" sheet="BD COMPLEMENTARIO RUBRO"/>
  </cacheSource>
  <cacheFields count="16">
    <cacheField name="MES" numFmtId="0">
      <sharedItems/>
    </cacheField>
    <cacheField name="REGIONAL" numFmtId="0">
      <sharedItems count="7">
        <s v="CHIRIQUI"/>
        <s v="LOS SANTOS "/>
        <s v="HERRERA"/>
        <s v="COCLÉ"/>
        <s v="PANAMA OESTE"/>
        <s v="BOCAS DEL TORO"/>
        <s v="VERAGUAS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26"/>
    </cacheField>
    <cacheField name="AUTO FINANC" numFmtId="0">
      <sharedItems containsString="0" containsBlank="1" containsNumber="1" containsInteger="1" minValue="1" maxValue="21"/>
    </cacheField>
    <cacheField name="BNP" numFmtId="0">
      <sharedItems containsString="0" containsBlank="1" containsNumber="1" containsInteger="1" minValue="1" maxValue="11"/>
    </cacheField>
    <cacheField name="BDA" numFmtId="0">
      <sharedItems containsString="0" containsBlank="1" containsNumber="1" containsInteger="1" minValue="1" maxValue="26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tring="0" containsBlank="1" containsNumber="1" containsInteger="1" minValue="1" maxValue="26"/>
    </cacheField>
    <cacheField name="UNI" numFmtId="0">
      <sharedItems containsString="0" containsBlank="1" containsNumber="1" containsInteger="1" minValue="1" maxValue="26"/>
    </cacheField>
    <cacheField name="SUMA ASEG (B/.)" numFmtId="166">
      <sharedItems containsSemiMixedTypes="0" containsString="0" containsNumber="1" minValue="1410.9" maxValue="198958.35"/>
    </cacheField>
    <cacheField name="100% PRIMA (B/.)" numFmtId="166">
      <sharedItems containsSemiMixedTypes="0" containsString="0" containsNumber="1" minValue="11.29" maxValue="2385.9"/>
    </cacheField>
    <cacheField name="COBRO (B/.)" numFmtId="166">
      <sharedItems containsString="0" containsBlank="1" containsNumber="1" minValue="0" maxValue="749.04" count="13">
        <n v="0"/>
        <n v="552.78"/>
        <n v="610.53"/>
        <n v="36"/>
        <m/>
        <n v="346.23"/>
        <n v="38.75"/>
        <n v="34.24"/>
        <n v="749.04"/>
        <n v="240"/>
        <n v="682.5"/>
        <n v="97.5"/>
        <n v="47"/>
      </sharedItems>
    </cacheField>
    <cacheField name="POR COBRAR (B/.)" numFmtId="166">
      <sharedItems containsSemiMixedTypes="0" containsString="0" containsNumber="1" minValue="0" maxValue="2385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526.634443518516" createdVersion="5" refreshedVersion="5" minRefreshableVersion="3" recordCount="193">
  <cacheSource type="worksheet">
    <worksheetSource ref="A2:T195" sheet="BD PECUARIO PRODUCTOR"/>
  </cacheSource>
  <cacheFields count="20">
    <cacheField name="No." numFmtId="0">
      <sharedItems containsSemiMixedTypes="0" containsString="0" containsNumber="1" containsInteger="1" minValue="1" maxValue="193"/>
    </cacheField>
    <cacheField name="MES" numFmtId="0">
      <sharedItems/>
    </cacheField>
    <cacheField name="REGIONAL" numFmtId="0">
      <sharedItems count="10">
        <s v="PANAMA ESTE "/>
        <s v="CHIRIQUI"/>
        <s v="DARIEN"/>
        <s v="DARIEN "/>
        <s v="LOS SANTOS "/>
        <s v="HERRERA"/>
        <s v="COCLÉ"/>
        <s v="PANAMÁ OESTE"/>
        <s v="BOCAS DEL TORO"/>
        <s v="VERAGUAS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 containsDate="1" containsBlank="1" containsMixedTypes="1" minDate="2292-01-27T00:00:00" maxDate="2292-01-28T00:00:00"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CABEZAS" numFmtId="0">
      <sharedItems containsSemiMixedTypes="0" containsString="0" containsNumber="1" containsInteger="1" minValue="1" maxValue="150"/>
    </cacheField>
    <cacheField name="ESPECIE - RUBRO" numFmtId="0">
      <sharedItems/>
    </cacheField>
    <cacheField name="FECHA DE SOLICITUD" numFmtId="0">
      <sharedItems containsDate="1" containsBlank="1" containsMixedTypes="1" minDate="2020-02-12T00:00:00" maxDate="2021-11-11T00:00:00"/>
    </cacheField>
    <cacheField name="FECHA ENTREGA PÓLIZA" numFmtId="0">
      <sharedItems containsDate="1" containsBlank="1" containsMixedTypes="1" minDate="2021-04-10T00:00:00" maxDate="2021-11-19T00:00:00"/>
    </cacheField>
    <cacheField name="SUMA ASEG (B/.)" numFmtId="166">
      <sharedItems containsSemiMixedTypes="0" containsString="0" containsNumber="1" containsInteger="1" minValue="600" maxValue="154000"/>
    </cacheField>
    <cacheField name="100% PRIMA (B/.)" numFmtId="166">
      <sharedItems containsSemiMixedTypes="0" containsString="0" containsNumber="1" minValue="26.25" maxValue="16170"/>
    </cacheField>
    <cacheField name="COBRO (B/.)" numFmtId="166">
      <sharedItems containsString="0" containsBlank="1" containsNumber="1" minValue="14" maxValue="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OMPETITIVIDAD" refreshedDate="44526.634952083332" createdVersion="5" refreshedVersion="5" minRefreshableVersion="3" recordCount="57">
  <cacheSource type="worksheet">
    <worksheetSource ref="A2:R59" sheet="BD PECUARIO RUBRO"/>
  </cacheSource>
  <cacheFields count="18">
    <cacheField name="MES" numFmtId="0">
      <sharedItems/>
    </cacheField>
    <cacheField name="REGIONAL" numFmtId="0">
      <sharedItems count="9">
        <s v="PANAMA ESTE "/>
        <s v="CHIRIQUI"/>
        <s v="DARIEN"/>
        <s v="LOS SANTOS "/>
        <s v="HERRERA"/>
        <s v="COCLÉ"/>
        <s v="PANAMÁ OESTE"/>
        <s v="BOCAS DEL TORO"/>
        <s v="VERAGUAS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21"/>
    </cacheField>
    <cacheField name="AUTO FINANC" numFmtId="0">
      <sharedItems containsString="0" containsBlank="1" containsNumber="1" containsInteger="1" minValue="1" maxValue="21"/>
    </cacheField>
    <cacheField name="BNP" numFmtId="0">
      <sharedItems containsString="0" containsBlank="1" containsNumber="1" containsInteger="1" minValue="1" maxValue="6"/>
    </cacheField>
    <cacheField name="BDA" numFmtId="0">
      <sharedItems containsString="0" containsBlank="1" containsNumber="1" containsInteger="1" minValue="1" maxValue="8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tring="0" containsBlank="1" containsNumber="1" containsInteger="1" minValue="1" maxValue="10"/>
    </cacheField>
    <cacheField name="CABEZAS" numFmtId="0">
      <sharedItems containsSemiMixedTypes="0" containsString="0" containsNumber="1" containsInteger="1" minValue="1" maxValue="300"/>
    </cacheField>
    <cacheField name="SUMA ASEG (B/.)" numFmtId="166">
      <sharedItems containsSemiMixedTypes="0" containsString="0" containsNumber="1" containsInteger="1" minValue="600" maxValue="276050"/>
    </cacheField>
    <cacheField name="100% PRIMA (B/.)" numFmtId="166">
      <sharedItems containsSemiMixedTypes="0" containsString="0" containsNumber="1" minValue="31.5" maxValue="23670"/>
    </cacheField>
    <cacheField name="50% PRIMA (B/.)" numFmtId="0">
      <sharedItems containsString="0" containsBlank="1" containsNumber="1" minValue="15.75" maxValue="11835"/>
    </cacheField>
    <cacheField name="COBRO (B/.)" numFmtId="166">
      <sharedItems containsString="0" containsBlank="1" containsNumber="1" minValue="14" maxValue="1575"/>
    </cacheField>
    <cacheField name="POR COBRAR (B/.)" numFmtId="166">
      <sharedItems containsSemiMixedTypes="0" containsString="0" containsNumber="1" minValue="-4.9999999999954525E-3" maxValue="118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">
  <r>
    <n v="1"/>
    <s v="OCTUBRE"/>
    <x v="0"/>
    <s v="TORTÍ"/>
    <s v="JUAN DOMINGUEZ"/>
    <s v="7-702-1339"/>
    <s v="187-0101-2021"/>
    <n v="0"/>
    <m/>
    <m/>
    <m/>
    <m/>
    <m/>
    <m/>
    <s v="ARROZ COMERCIAL"/>
    <s v="ANULADA "/>
    <s v="ANULAD A"/>
    <n v="0"/>
    <n v="0"/>
    <n v="0"/>
  </r>
  <r>
    <n v="2"/>
    <s v="OCTUBRE"/>
    <x v="0"/>
    <s v="TORTÍ"/>
    <s v="JUAN DOMINGUEZ"/>
    <s v="7-702-1339"/>
    <s v="187-0102-2021"/>
    <n v="1"/>
    <m/>
    <m/>
    <m/>
    <m/>
    <n v="1"/>
    <n v="30"/>
    <s v="ARROZ COMERCIAL"/>
    <s v="04/10/2021-"/>
    <s v="***"/>
    <n v="55320"/>
    <n v="3872.4"/>
    <n v="0"/>
  </r>
  <r>
    <n v="3"/>
    <s v="OCTUBRE"/>
    <x v="0"/>
    <s v="TORTÍ"/>
    <s v="KARINA BARRIA "/>
    <s v="8-841-1938"/>
    <s v="187-0103-2021"/>
    <n v="1"/>
    <m/>
    <m/>
    <m/>
    <m/>
    <n v="1"/>
    <n v="32"/>
    <s v="ARROZ COMERCIAL"/>
    <s v="7-10-2021-"/>
    <s v="****"/>
    <n v="59008"/>
    <n v="4130"/>
    <n v="0"/>
  </r>
  <r>
    <n v="4"/>
    <s v="OCTUBRE"/>
    <x v="0"/>
    <s v="TORTÍ"/>
    <s v="VICTOR  BARRIA "/>
    <s v="8-816-601"/>
    <s v="187-0104-2021"/>
    <n v="1"/>
    <m/>
    <m/>
    <m/>
    <m/>
    <n v="1"/>
    <n v="75"/>
    <s v="ARROZ COMERCIAL"/>
    <s v="7-10-2021-"/>
    <s v="****"/>
    <n v="138300"/>
    <n v="9681"/>
    <n v="0"/>
  </r>
  <r>
    <n v="5"/>
    <s v="OCTUBRE"/>
    <x v="0"/>
    <s v="TORTÍ"/>
    <s v="DEYBIS DIAZ"/>
    <s v="8-828-335"/>
    <s v="187-0105-2021"/>
    <n v="0"/>
    <m/>
    <m/>
    <m/>
    <m/>
    <m/>
    <m/>
    <s v="ARROZ COMERCIAL"/>
    <s v="ANULADA "/>
    <s v="ANULAD A"/>
    <n v="0"/>
    <n v="0"/>
    <n v="0"/>
  </r>
  <r>
    <n v="6"/>
    <s v="OCTUBRE"/>
    <x v="0"/>
    <s v="TORTÍ"/>
    <s v="EDWUIN ALMANZA "/>
    <s v="8-792-1782"/>
    <s v="187-0106-2021"/>
    <n v="1"/>
    <m/>
    <m/>
    <m/>
    <m/>
    <n v="1"/>
    <n v="23"/>
    <s v="ARROZ COMERCIAL"/>
    <s v="12-10-2021-"/>
    <s v="****"/>
    <n v="42412"/>
    <n v="2968.84"/>
    <n v="1484.42"/>
  </r>
  <r>
    <n v="7"/>
    <s v="OCTUBRE"/>
    <x v="0"/>
    <s v="TORTÍ"/>
    <s v="EDWUIN ALMANZA "/>
    <s v="8-792-1782"/>
    <s v="187-0107-2021"/>
    <n v="1"/>
    <m/>
    <m/>
    <m/>
    <m/>
    <n v="1"/>
    <n v="24.5"/>
    <s v="ARROZ COMERCIAL"/>
    <s v="12-10-2021-"/>
    <s v="****"/>
    <n v="45178"/>
    <n v="3162.46"/>
    <n v="1581.23"/>
  </r>
  <r>
    <n v="8"/>
    <s v="OCTUBRE"/>
    <x v="0"/>
    <s v="TORTÍ"/>
    <s v="MARLENIS ESPÍNO "/>
    <s v="6-82-444"/>
    <s v="187-0108-2021"/>
    <n v="1"/>
    <m/>
    <m/>
    <n v="1"/>
    <m/>
    <m/>
    <n v="43"/>
    <s v="ARROZ COMERCIAL"/>
    <s v="13-10-2021-"/>
    <s v="**"/>
    <n v="79292"/>
    <n v="5550.44"/>
    <n v="0"/>
  </r>
  <r>
    <n v="9"/>
    <s v="OCTUBRE"/>
    <x v="0"/>
    <s v="TORTÍ"/>
    <s v="JOSE  DAVID GONZALEZ "/>
    <s v="8-906-109"/>
    <s v="187-0109-2021"/>
    <n v="1"/>
    <m/>
    <m/>
    <n v="1"/>
    <m/>
    <m/>
    <n v="35"/>
    <s v="ARROZ COMERCIAL"/>
    <s v="13-10-2021-"/>
    <s v="****"/>
    <n v="64540"/>
    <n v="4517.8"/>
    <n v="0"/>
  </r>
  <r>
    <n v="10"/>
    <s v="OCTUBRE"/>
    <x v="1"/>
    <s v="DAVID"/>
    <s v="MINORFO TROETSH ARAUZ "/>
    <s v="4-757-1482"/>
    <s v="141-0296"/>
    <n v="1"/>
    <m/>
    <m/>
    <n v="1"/>
    <m/>
    <m/>
    <n v="0.36"/>
    <s v="PAPA "/>
    <s v="23-09-2021"/>
    <m/>
    <n v="3892.6332000000002"/>
    <n v="272.48432400000002"/>
    <n v="0"/>
  </r>
  <r>
    <n v="11"/>
    <s v="OCTUBRE"/>
    <x v="1"/>
    <s v="DAVID"/>
    <s v="LOURDES AMICETH GARCIA VEGA "/>
    <s v="9-209-175"/>
    <s v="141-0297"/>
    <n v="1"/>
    <m/>
    <m/>
    <n v="1"/>
    <m/>
    <m/>
    <n v="0.2"/>
    <s v="PIMENTÓN"/>
    <s v="28-09-2021"/>
    <m/>
    <n v="5282.1680000000006"/>
    <n v="369.75176000000005"/>
    <n v="0"/>
  </r>
  <r>
    <n v="12"/>
    <s v="OCTUBRE"/>
    <x v="1"/>
    <s v="DAVID"/>
    <s v="MARIA MAGDALENA PERALTA MIRANDA"/>
    <s v="4-259-774"/>
    <s v="141-0298"/>
    <n v="1"/>
    <m/>
    <m/>
    <n v="1"/>
    <m/>
    <m/>
    <n v="1.5"/>
    <s v="CAÑA DE AZÚCAR"/>
    <s v="16-09-2021"/>
    <m/>
    <n v="6695.5650000000005"/>
    <n v="468.68955000000005"/>
    <n v="0"/>
  </r>
  <r>
    <n v="13"/>
    <s v="OCTUBRE"/>
    <x v="1"/>
    <s v="DAVID"/>
    <s v="JOSÉ DELVIS GUERRA PITTI "/>
    <s v="4-746-2118"/>
    <s v="141-0299"/>
    <n v="1"/>
    <m/>
    <m/>
    <n v="1"/>
    <m/>
    <m/>
    <n v="0.1"/>
    <s v="ARROZ COMERCIAL"/>
    <d v="2021-01-10T00:00:00"/>
    <m/>
    <n v="2641.0840000000003"/>
    <n v="184.87588000000002"/>
    <n v="0"/>
  </r>
  <r>
    <n v="14"/>
    <s v="OCTUBRE"/>
    <x v="1"/>
    <s v="DAVID"/>
    <s v="JOSE LAUREANO GUERRA GUTIERREZ"/>
    <s v="4-95-766"/>
    <s v="141-0300"/>
    <n v="1"/>
    <m/>
    <m/>
    <n v="1"/>
    <m/>
    <m/>
    <n v="0.3"/>
    <s v="ARROZ COMERCIAL"/>
    <d v="2021-01-10T00:00:00"/>
    <m/>
    <n v="7923.2519999999995"/>
    <n v="554.62764000000004"/>
    <n v="0"/>
  </r>
  <r>
    <n v="15"/>
    <s v="OCTUBRE"/>
    <x v="1"/>
    <s v="DAVID"/>
    <s v="CRISEYRA DE GRACIA "/>
    <s v="4-750-1924"/>
    <s v="141-0301"/>
    <n v="1"/>
    <m/>
    <m/>
    <n v="1"/>
    <m/>
    <m/>
    <n v="0.2"/>
    <s v="MARACUYÁ"/>
    <s v="23-09-2021"/>
    <m/>
    <n v="2162.5740000000001"/>
    <n v="151.38018000000002"/>
    <n v="0"/>
  </r>
  <r>
    <n v="16"/>
    <s v="OCTUBRE"/>
    <x v="1"/>
    <s v="DAVID"/>
    <s v="ERICK SAMIR RIOS GONZALEZ"/>
    <s v="4-791-2210"/>
    <s v="141-0302"/>
    <n v="1"/>
    <m/>
    <m/>
    <n v="1"/>
    <m/>
    <m/>
    <n v="1"/>
    <s v="PAPA "/>
    <s v="23-09-2021"/>
    <m/>
    <n v="2508"/>
    <n v="125.4"/>
    <n v="0"/>
  </r>
  <r>
    <n v="17"/>
    <s v="OCTUBRE"/>
    <x v="1"/>
    <s v="DAVID"/>
    <s v="ALVIN ERNESTO PITTI PITTI "/>
    <s v="4-742-2277"/>
    <s v="141-0303"/>
    <n v="1"/>
    <m/>
    <m/>
    <n v="1"/>
    <m/>
    <m/>
    <n v="0.2"/>
    <s v="CAFÉ"/>
    <s v="29-09-2020"/>
    <m/>
    <n v="5282.1680000000006"/>
    <n v="369.75176000000005"/>
    <n v="0"/>
  </r>
  <r>
    <n v="18"/>
    <s v="OCTUBRE"/>
    <x v="1"/>
    <s v="DAVID"/>
    <s v="NELSON ALVINIO PITTI FUENTES"/>
    <s v="4-134-752"/>
    <s v="141-0304"/>
    <n v="1"/>
    <m/>
    <m/>
    <n v="1"/>
    <m/>
    <m/>
    <n v="0.1"/>
    <s v="CAFÉ"/>
    <d v="2021-04-10T00:00:00"/>
    <m/>
    <n v="1081.287"/>
    <n v="75.690090000000012"/>
    <n v="0"/>
  </r>
  <r>
    <n v="19"/>
    <s v="OCTUBRE"/>
    <x v="1"/>
    <s v="DAVID"/>
    <s v="EDUARDO GUILLERMO CIANCA BELL "/>
    <s v="4-714-552"/>
    <s v="141-0305"/>
    <n v="1"/>
    <m/>
    <m/>
    <n v="1"/>
    <m/>
    <m/>
    <n v="0.1"/>
    <s v="YUCA"/>
    <d v="2021-06-10T00:00:00"/>
    <m/>
    <n v="2641.0840000000003"/>
    <n v="184.87588000000002"/>
    <n v="0"/>
  </r>
  <r>
    <n v="20"/>
    <s v="OCTUBRE"/>
    <x v="1"/>
    <s v="DAVID"/>
    <s v="AROLDI FREDERIC PITTI PITTI"/>
    <s v="4-134-744"/>
    <s v="141-0306"/>
    <n v="1"/>
    <m/>
    <m/>
    <n v="1"/>
    <m/>
    <m/>
    <n v="0.26"/>
    <s v="CAÑA DE AZÚCAR"/>
    <d v="2021-08-10T00:00:00"/>
    <m/>
    <n v="6866.8184000000001"/>
    <n v="480.67728800000003"/>
    <n v="0"/>
  </r>
  <r>
    <n v="21"/>
    <s v="OCTUBRE"/>
    <x v="1"/>
    <s v="DAVID"/>
    <s v="MANUEL ISAAC PITTI ARAUZ"/>
    <s v="4-757-2210"/>
    <s v="141-0307"/>
    <n v="1"/>
    <m/>
    <m/>
    <n v="1"/>
    <m/>
    <m/>
    <n v="0.1"/>
    <s v="PIMENTÓN"/>
    <s v="16-06-2021"/>
    <m/>
    <n v="2641.0840000000003"/>
    <n v="184.87588000000002"/>
    <n v="0"/>
  </r>
  <r>
    <n v="22"/>
    <s v="OCTUBRE"/>
    <x v="1"/>
    <s v="DAVID"/>
    <s v="LUIS EDUARDO AMAYA JIMENEZ"/>
    <s v="8-211-2035"/>
    <s v="141-0308"/>
    <n v="1"/>
    <m/>
    <m/>
    <n v="1"/>
    <m/>
    <m/>
    <n v="0.1"/>
    <s v="ARROZ COMERCIAL"/>
    <s v="17-11-2020"/>
    <m/>
    <n v="2641.0840000000003"/>
    <n v="184.87588000000002"/>
    <n v="0"/>
  </r>
  <r>
    <n v="23"/>
    <s v="OCTUBRE"/>
    <x v="1"/>
    <s v="DAVID"/>
    <s v="ANEL HUMBERTO MORALES RIOS "/>
    <s v="4-83-730"/>
    <s v="141-0309"/>
    <n v="1"/>
    <m/>
    <m/>
    <n v="1"/>
    <m/>
    <m/>
    <n v="0.65"/>
    <s v="PIMENTÓN"/>
    <d v="2021-06-10T00:00:00"/>
    <m/>
    <n v="7028.3655000000008"/>
    <n v="491.98558500000013"/>
    <n v="0"/>
  </r>
  <r>
    <n v="24"/>
    <s v="OCTUBRE"/>
    <x v="1"/>
    <s v="DAVID"/>
    <s v="HERMES ARISTIDES ESTRIBI ALVAREZ "/>
    <s v="4-230-111"/>
    <s v="141-0310"/>
    <n v="1"/>
    <m/>
    <m/>
    <n v="1"/>
    <m/>
    <m/>
    <n v="0.37"/>
    <s v="ARROZ COMERCIAL"/>
    <s v="30-09-2021"/>
    <m/>
    <n v="4277.8512000000001"/>
    <n v="256.67107199999998"/>
    <n v="0"/>
  </r>
  <r>
    <n v="25"/>
    <s v="OCTUBRE"/>
    <x v="1"/>
    <s v="DAVID"/>
    <s v="EDUIN ALEXIS CASTILLO CUBILLA"/>
    <s v="4-251-700"/>
    <s v="141-0311"/>
    <n v="1"/>
    <m/>
    <m/>
    <n v="1"/>
    <m/>
    <m/>
    <n v="1.5"/>
    <s v="ARROZ COMERCIAL"/>
    <s v="30-09-2021"/>
    <m/>
    <n v="17342.64"/>
    <n v="1040.5583999999999"/>
    <n v="0"/>
  </r>
  <r>
    <n v="26"/>
    <s v="OCTUBRE"/>
    <x v="1"/>
    <s v="DAVID"/>
    <s v="ROBERTO TEIXEIRA ESQUIVEL"/>
    <s v="PE-12-1016"/>
    <s v="141-0312"/>
    <n v="1"/>
    <m/>
    <m/>
    <n v="1"/>
    <m/>
    <m/>
    <n v="2.2999999999999998"/>
    <s v="ARROZ COMERCIAL"/>
    <s v="-"/>
    <m/>
    <n v="5387.887999999999"/>
    <n v="377.15215999999998"/>
    <n v="0"/>
  </r>
  <r>
    <n v="27"/>
    <s v="OCTUBRE"/>
    <x v="1"/>
    <s v="DAVID"/>
    <s v="NORMA ESTHER PINZON FAMANIA"/>
    <s v="4-143-374"/>
    <s v="141-0313"/>
    <n v="1"/>
    <m/>
    <m/>
    <n v="1"/>
    <m/>
    <m/>
    <n v="0.2"/>
    <s v="ARROZ COMERCIAL"/>
    <s v="21-10-2021"/>
    <m/>
    <n v="2162.5740000000001"/>
    <n v="151.38018000000002"/>
    <n v="0"/>
  </r>
  <r>
    <n v="29"/>
    <s v="OCTUBRE"/>
    <x v="2"/>
    <s v="SANTA FE"/>
    <s v="CONCEPCION GONZALEZ"/>
    <s v="9-140-908"/>
    <s v="151-0048-2021"/>
    <n v="1"/>
    <m/>
    <m/>
    <m/>
    <n v="1"/>
    <m/>
    <n v="24"/>
    <s v="ARROZ COMERCIAL"/>
    <d v="2021-01-10T00:00:00"/>
    <m/>
    <n v="44256"/>
    <n v="3097.92"/>
    <n v="1548.96"/>
  </r>
  <r>
    <n v="30"/>
    <s v="OCTUBRE"/>
    <x v="2"/>
    <s v="SANTA FE"/>
    <s v="CONCEPCION GONZALEZ"/>
    <s v="9-140-908"/>
    <s v="151-0049-2021"/>
    <n v="1"/>
    <m/>
    <m/>
    <m/>
    <n v="1"/>
    <m/>
    <n v="52.9"/>
    <s v="ARROZ COMERCIAL"/>
    <d v="2021-01-10T00:00:00"/>
    <m/>
    <n v="97547.6"/>
    <n v="6828.33"/>
    <n v="3414.16"/>
  </r>
  <r>
    <n v="31"/>
    <s v="OCTUBRE"/>
    <x v="2"/>
    <s v="SANTA FE"/>
    <s v="DARIELIN SAEZ"/>
    <s v="5-710-1805"/>
    <s v="151-0050-2021"/>
    <n v="1"/>
    <m/>
    <m/>
    <m/>
    <n v="1"/>
    <m/>
    <n v="40"/>
    <s v="ARROZ COMERCIAL"/>
    <d v="2021-01-10T00:00:00"/>
    <m/>
    <n v="73760"/>
    <n v="5163.2"/>
    <n v="2581.6"/>
  </r>
  <r>
    <n v="32"/>
    <s v="OCTUBRE"/>
    <x v="3"/>
    <s v="LAS TABLAS "/>
    <s v="AGAPITO GONZALEZ FLORES"/>
    <s v="6-46-1662"/>
    <s v="171-0126-2021"/>
    <n v="1"/>
    <n v="1"/>
    <m/>
    <m/>
    <m/>
    <m/>
    <n v="6.5"/>
    <s v="MAÍZ"/>
    <s v="30/08/2021"/>
    <d v="2021-04-10T00:00:00"/>
    <n v="11290.5"/>
    <n v="790.33500000000004"/>
    <n v="395.16750000000002"/>
  </r>
  <r>
    <n v="33"/>
    <s v="OCTUBRE"/>
    <x v="3"/>
    <s v="LAS TABLAS "/>
    <s v="MANUEL DE JESUS CASTRO NUÑEZ"/>
    <s v="7-712-378"/>
    <s v="171-0180-2021"/>
    <n v="1"/>
    <n v="1"/>
    <m/>
    <m/>
    <m/>
    <m/>
    <n v="15"/>
    <s v="MAÍZ"/>
    <d v="2021-08-09T00:00:00"/>
    <d v="2021-06-10T00:00:00"/>
    <n v="26055"/>
    <n v="1823.8500000000001"/>
    <n v="911.92500000000007"/>
  </r>
  <r>
    <n v="34"/>
    <s v="OCTUBRE"/>
    <x v="3"/>
    <s v="LAS TABLAS "/>
    <s v="EDILMA ENEIDA VASQUEZ"/>
    <s v="7-115-512"/>
    <s v="171-0221-2021"/>
    <n v="1"/>
    <m/>
    <m/>
    <n v="1"/>
    <m/>
    <m/>
    <n v="10"/>
    <s v="MAÍZ"/>
    <s v="17/06/2021"/>
    <d v="2021-06-10T00:00:00"/>
    <n v="17370"/>
    <n v="1215.9000000000001"/>
    <n v="0"/>
  </r>
  <r>
    <n v="35"/>
    <s v="OCTUBRE"/>
    <x v="3"/>
    <s v="LAS TABLAS "/>
    <s v="CARLA ROXANA PERALTA CASTILLERO"/>
    <s v="8-825-1052"/>
    <s v="171-0132-2021"/>
    <n v="1"/>
    <m/>
    <m/>
    <m/>
    <n v="1"/>
    <m/>
    <n v="24.6"/>
    <s v="MAÍZ"/>
    <s v="17/08/2021"/>
    <d v="2021-06-10T00:00:00"/>
    <n v="42730.200000000004"/>
    <n v="2991.1140000000005"/>
    <n v="1495.5570000000002"/>
  </r>
  <r>
    <n v="36"/>
    <s v="OCTUBRE"/>
    <x v="3"/>
    <s v="LAS TABLAS "/>
    <s v="LIN SAMUEL OSORIO BRAVO"/>
    <s v="7-705-103"/>
    <s v="171-0121-2021"/>
    <n v="1"/>
    <m/>
    <m/>
    <m/>
    <n v="1"/>
    <m/>
    <n v="11.5"/>
    <s v="MAÍZ"/>
    <s v="24/08/2021"/>
    <d v="2021-06-10T00:00:00"/>
    <n v="19975.5"/>
    <n v="1398.2850000000001"/>
    <n v="699.14250000000004"/>
  </r>
  <r>
    <n v="37"/>
    <s v="OCTUBRE"/>
    <x v="3"/>
    <s v="LAS TABLAS "/>
    <s v="BOLIVAR ANTONIO DOMINGUEZ ESPINO"/>
    <s v="7-705-1281"/>
    <s v="171-0134-2021"/>
    <n v="1"/>
    <m/>
    <m/>
    <m/>
    <n v="1"/>
    <m/>
    <n v="17"/>
    <s v="MAÍZ"/>
    <s v="17/08/2021"/>
    <d v="2021-06-10T00:00:00"/>
    <n v="29529"/>
    <n v="2067.0300000000002"/>
    <n v="1033.5150000000001"/>
  </r>
  <r>
    <n v="38"/>
    <s v="OCTUBRE"/>
    <x v="3"/>
    <s v="LAS TABLAS "/>
    <s v="LIN SAMUEL OSORIO BRAVO"/>
    <s v="7-705-103"/>
    <s v="171-0125-2021"/>
    <n v="1"/>
    <m/>
    <m/>
    <m/>
    <n v="1"/>
    <m/>
    <n v="21.7"/>
    <s v="MAÍZ"/>
    <s v="24/08/2021"/>
    <d v="2021-06-10T00:00:00"/>
    <n v="37692.9"/>
    <n v="2638.5030000000002"/>
    <n v="1319.2515000000001"/>
  </r>
  <r>
    <n v="39"/>
    <s v="OCTUBRE"/>
    <x v="3"/>
    <s v="LAS TABLAS "/>
    <s v="ALEXIS ARIEL CEDEÑO CRUZ"/>
    <s v="7-112-873"/>
    <s v="171-0136-2021"/>
    <n v="1"/>
    <n v="1"/>
    <m/>
    <m/>
    <m/>
    <m/>
    <n v="3"/>
    <s v="MAÍZ"/>
    <s v="17/08/2021"/>
    <d v="2021-06-10T00:00:00"/>
    <n v="4452.6900000000005"/>
    <n v="311.68830000000008"/>
    <n v="155.84415000000004"/>
  </r>
  <r>
    <n v="40"/>
    <s v="OCTUBRE"/>
    <x v="3"/>
    <s v="LAS TABLAS "/>
    <s v="FRANKLIN ALBERTO VERGARA SOLIS"/>
    <s v="7-705-2097"/>
    <s v="171-0149-2021"/>
    <n v="1"/>
    <m/>
    <m/>
    <m/>
    <n v="1"/>
    <m/>
    <n v="7.7"/>
    <s v="MAÍZ"/>
    <s v="27/08/2021"/>
    <d v="2021-06-10T00:00:00"/>
    <n v="13374.9"/>
    <n v="936.24300000000005"/>
    <n v="468.12150000000003"/>
  </r>
  <r>
    <n v="41"/>
    <s v="OCTUBRE"/>
    <x v="3"/>
    <s v="LAS TABLAS "/>
    <s v="ABEL HUMBERTO DOMINGUEZ CASTILLERO"/>
    <s v="7-117-695"/>
    <s v="171-0135-2021"/>
    <n v="1"/>
    <m/>
    <m/>
    <m/>
    <n v="1"/>
    <m/>
    <n v="53.8"/>
    <s v="MAÍZ"/>
    <s v="17/08/2021"/>
    <d v="2021-06-10T00:00:00"/>
    <n v="93450.6"/>
    <n v="6541.5420000000013"/>
    <n v="3270.7710000000006"/>
  </r>
  <r>
    <n v="42"/>
    <s v="OCTUBRE"/>
    <x v="3"/>
    <s v="LAS TABLAS "/>
    <s v="CARLA ROXANA PERALTA CASTILLERO"/>
    <s v="8-825-1052"/>
    <s v="171-0137-2021"/>
    <n v="1"/>
    <m/>
    <m/>
    <m/>
    <n v="1"/>
    <m/>
    <n v="33.700000000000003"/>
    <s v="MAÍZ"/>
    <s v="17/08/2021"/>
    <d v="2021-06-10T00:00:00"/>
    <n v="58536.9"/>
    <n v="4097.5830000000005"/>
    <n v="2048.7915000000003"/>
  </r>
  <r>
    <n v="43"/>
    <s v="OCTUBRE"/>
    <x v="3"/>
    <s v="LAS TABLAS "/>
    <s v="ADRIAN ALEXANDER GONZALEZ CERRUD"/>
    <s v="7-706-1446"/>
    <s v="171-0141-2021"/>
    <n v="1"/>
    <m/>
    <m/>
    <m/>
    <n v="1"/>
    <m/>
    <n v="29.1"/>
    <s v="MAÍZ"/>
    <s v="20/08/2021"/>
    <d v="2021-06-10T00:00:00"/>
    <n v="50546.700000000004"/>
    <n v="3538.2690000000007"/>
    <n v="1769.1345000000003"/>
  </r>
  <r>
    <n v="44"/>
    <s v="OCTUBRE"/>
    <x v="3"/>
    <s v="LAS TABLAS "/>
    <s v="MOISES IVAN MEDINA VERGARA"/>
    <s v="7-94-413"/>
    <s v="171-0220-2021"/>
    <n v="1"/>
    <m/>
    <m/>
    <n v="1"/>
    <m/>
    <m/>
    <n v="10"/>
    <s v="MAÍZ"/>
    <s v="19/05/2021"/>
    <d v="2021-06-10T00:00:00"/>
    <n v="17370"/>
    <n v="1215.9000000000001"/>
    <n v="0"/>
  </r>
  <r>
    <n v="45"/>
    <s v="OCTUBRE"/>
    <x v="3"/>
    <s v="LAS TABLAS "/>
    <s v="MIGUEL ANGEL CEDEÑO CASTILLERO"/>
    <s v="7-705-1012"/>
    <s v="171-0143-2021"/>
    <n v="1"/>
    <m/>
    <m/>
    <m/>
    <n v="1"/>
    <m/>
    <n v="21.6"/>
    <s v="MAÍZ"/>
    <s v="25/08/2021"/>
    <d v="2021-11-10T00:00:00"/>
    <n v="37519.200000000004"/>
    <n v="2626.3440000000005"/>
    <n v="1313.1720000000003"/>
  </r>
  <r>
    <n v="46"/>
    <s v="OCTUBRE"/>
    <x v="3"/>
    <s v="LAS TABLAS "/>
    <s v="JOSE ANIBAL MONTENEGRO RODRIGUEZ"/>
    <s v="7-711-514"/>
    <s v="171-0115-2021"/>
    <n v="1"/>
    <n v="1"/>
    <m/>
    <m/>
    <m/>
    <m/>
    <n v="9.4"/>
    <s v="MAÍZ"/>
    <s v="25/08/2021"/>
    <d v="2021-11-10T00:00:00"/>
    <n v="16327.800000000001"/>
    <n v="1142.9460000000001"/>
    <n v="571.47300000000007"/>
  </r>
  <r>
    <n v="47"/>
    <s v="OCTUBRE"/>
    <x v="3"/>
    <s v="LAS TABLAS "/>
    <s v="ADRIAN ESPINOSA MELGAR"/>
    <s v="7-100-861"/>
    <s v="171-0122-2021"/>
    <n v="1"/>
    <m/>
    <m/>
    <m/>
    <n v="1"/>
    <m/>
    <n v="7.5"/>
    <s v="MAÍZ"/>
    <s v="17/08/2021"/>
    <d v="2021-11-10T00:00:00"/>
    <n v="13027.5"/>
    <n v="911.92500000000007"/>
    <n v="455.96250000000003"/>
  </r>
  <r>
    <n v="48"/>
    <s v="OCTUBRE"/>
    <x v="3"/>
    <s v="LAS TABLAS "/>
    <s v="CARLOS YOEL PERALTA DOMINGUEZ"/>
    <s v="7-712-1254"/>
    <s v="171-0173-2021"/>
    <n v="1"/>
    <m/>
    <m/>
    <m/>
    <n v="1"/>
    <m/>
    <n v="28.5"/>
    <s v="MAÍZ"/>
    <s v="17/08/2021"/>
    <d v="2021-08-10T00:00:00"/>
    <n v="49504.5"/>
    <n v="3465.3150000000005"/>
    <n v="1732.6575000000003"/>
  </r>
  <r>
    <n v="49"/>
    <s v="OCTUBRE"/>
    <x v="3"/>
    <s v="LAS TABLAS "/>
    <s v="FRANKLIN ALBERTO VERGARA SOLIS"/>
    <s v="7-705-2097"/>
    <s v="171-0144-2021"/>
    <n v="1"/>
    <m/>
    <m/>
    <m/>
    <n v="1"/>
    <m/>
    <n v="8.3000000000000007"/>
    <s v="MAÍZ"/>
    <s v="27/08/2021"/>
    <d v="2021-08-10T00:00:00"/>
    <n v="14417.1"/>
    <n v="1009.1970000000001"/>
    <n v="504.59850000000006"/>
  </r>
  <r>
    <n v="50"/>
    <s v="OCTUBRE"/>
    <x v="3"/>
    <s v="LAS TABLAS "/>
    <s v="ALEXIS AGUSTIN DOMINGUEZ DE LEON"/>
    <s v="6-700-722"/>
    <s v="171-0151-2021"/>
    <n v="1"/>
    <m/>
    <m/>
    <m/>
    <n v="1"/>
    <m/>
    <n v="4.3"/>
    <s v="MAÍZ"/>
    <s v="17/08/2021"/>
    <d v="2021-08-10T00:00:00"/>
    <n v="7469.0999999999995"/>
    <n v="522.83699999999999"/>
    <n v="261.41849999999999"/>
  </r>
  <r>
    <n v="51"/>
    <s v="OCTUBRE"/>
    <x v="3"/>
    <s v="LAS TABLAS "/>
    <s v="EDGAR ANTONIO ESPINO GONZALEZ"/>
    <s v="7-709-2364"/>
    <s v="171-0152-2021"/>
    <n v="1"/>
    <m/>
    <m/>
    <m/>
    <n v="1"/>
    <m/>
    <n v="6"/>
    <s v="MAÍZ"/>
    <s v="18/08/2021"/>
    <d v="2021-08-10T00:00:00"/>
    <n v="10422"/>
    <n v="729.54000000000008"/>
    <n v="364.77000000000004"/>
  </r>
  <r>
    <n v="52"/>
    <s v="OCTUBRE"/>
    <x v="3"/>
    <s v="LAS TABLAS "/>
    <s v="CARLA ROXANA PERALTA CASTILLERO"/>
    <s v="8-825-1052"/>
    <s v="171-0176-2021"/>
    <n v="1"/>
    <m/>
    <m/>
    <m/>
    <n v="1"/>
    <m/>
    <n v="14.2"/>
    <s v="MAÍZ"/>
    <s v="17/08/2021"/>
    <d v="2021-08-10T00:00:00"/>
    <n v="24665.399999999998"/>
    <n v="1726.578"/>
    <n v="863.28899999999999"/>
  </r>
  <r>
    <n v="53"/>
    <s v="OCTUBRE"/>
    <x v="3"/>
    <s v="LAS TABLAS "/>
    <s v="NURIA DEL C. DELGADO ESPINO DE QUINTERO"/>
    <s v="7-93-1463"/>
    <s v="171-0169-2021"/>
    <n v="1"/>
    <m/>
    <m/>
    <m/>
    <n v="1"/>
    <m/>
    <n v="8"/>
    <s v="MAÍZ"/>
    <s v="18/08/2021"/>
    <d v="2021-08-10T00:00:00"/>
    <n v="13896"/>
    <n v="972.72000000000014"/>
    <n v="486.36000000000007"/>
  </r>
  <r>
    <n v="54"/>
    <s v="OCTUBRE"/>
    <x v="3"/>
    <s v="LAS TABLAS "/>
    <s v="LUIS ALBERTO RODRIGUEZ MONTENEGRO"/>
    <s v="7-700-2321"/>
    <s v="171-0166-2021"/>
    <n v="1"/>
    <m/>
    <m/>
    <m/>
    <n v="1"/>
    <m/>
    <n v="16.100000000000001"/>
    <s v="MAÍZ"/>
    <s v="23/08/2021"/>
    <d v="2021-08-10T00:00:00"/>
    <n v="27965.7"/>
    <n v="1957.5990000000002"/>
    <n v="978.79950000000008"/>
  </r>
  <r>
    <n v="55"/>
    <s v="OCTUBRE"/>
    <x v="3"/>
    <s v="LAS TABLAS "/>
    <s v="JOSE EURIBIADES QUINTERO CARRASCO"/>
    <s v="7-103-895"/>
    <s v="171-0170-2021"/>
    <n v="1"/>
    <m/>
    <m/>
    <m/>
    <n v="1"/>
    <m/>
    <n v="10.8"/>
    <s v="MAÍZ"/>
    <s v="18/08/2021"/>
    <d v="2021-08-10T00:00:00"/>
    <n v="18759.600000000002"/>
    <n v="1313.1720000000003"/>
    <n v="656.58600000000013"/>
  </r>
  <r>
    <n v="56"/>
    <s v="OCTUBRE"/>
    <x v="3"/>
    <s v="LAS TABLAS "/>
    <s v="JOSE EURIBIADES QUINTERO CARRASCO"/>
    <s v="7-103-895"/>
    <s v="171-0167-2021"/>
    <n v="1"/>
    <m/>
    <m/>
    <m/>
    <n v="1"/>
    <m/>
    <n v="10.5"/>
    <s v="MAÍZ"/>
    <s v="18/08/2021"/>
    <d v="2021-08-10T00:00:00"/>
    <n v="18238.5"/>
    <n v="1276.6950000000002"/>
    <n v="638.34750000000008"/>
  </r>
  <r>
    <n v="57"/>
    <s v="OCTUBRE"/>
    <x v="3"/>
    <s v="LAS TABLAS "/>
    <s v="JOSE EURIBIADES QUINTERO CARRASCO"/>
    <s v="7-103-895"/>
    <s v="171-0156-2021"/>
    <n v="1"/>
    <m/>
    <m/>
    <m/>
    <n v="1"/>
    <m/>
    <n v="23.6"/>
    <s v="MAÍZ"/>
    <s v="18/08/2021"/>
    <d v="2021-08-10T00:00:00"/>
    <n v="40993.200000000004"/>
    <n v="2869.5240000000008"/>
    <n v="1434.7620000000004"/>
  </r>
  <r>
    <n v="58"/>
    <s v="OCTUBRE"/>
    <x v="3"/>
    <s v="LAS TABLAS "/>
    <s v="ISMAEL JAVIER SUCRE TEJADA"/>
    <s v="7-69-1949"/>
    <s v="171-0174-2021"/>
    <n v="1"/>
    <m/>
    <m/>
    <m/>
    <n v="1"/>
    <m/>
    <n v="24.3"/>
    <s v="MAÍZ"/>
    <s v="17/08/2021"/>
    <d v="2021-08-10T00:00:00"/>
    <n v="42209.1"/>
    <n v="2954.6370000000002"/>
    <n v="1477.3185000000001"/>
  </r>
  <r>
    <n v="59"/>
    <s v="OCTUBRE"/>
    <x v="3"/>
    <s v="LAS TABLAS "/>
    <s v="GERMAN CASTILLO ROBLES"/>
    <s v="7-704-1206"/>
    <s v="171-0066-2021"/>
    <n v="1"/>
    <m/>
    <m/>
    <m/>
    <n v="1"/>
    <m/>
    <n v="32.9"/>
    <s v="MAÍZ"/>
    <s v="25/08/2021"/>
    <d v="2021-08-10T00:00:00"/>
    <n v="57147.299999999996"/>
    <n v="4000.3110000000001"/>
    <n v="2000.1555000000001"/>
  </r>
  <r>
    <n v="60"/>
    <s v="OCTUBRE"/>
    <x v="3"/>
    <s v="LAS TABLAS "/>
    <s v="GERARDINO QUINTERO GONZALEZ"/>
    <s v="7-93-844"/>
    <s v="171-0163-2021"/>
    <n v="1"/>
    <m/>
    <m/>
    <m/>
    <n v="1"/>
    <m/>
    <n v="16"/>
    <s v="MAÍZ"/>
    <s v="19/08/2021"/>
    <d v="2021-08-10T00:00:00"/>
    <n v="27792"/>
    <n v="1945.4400000000003"/>
    <n v="972.72000000000014"/>
  </r>
  <r>
    <n v="61"/>
    <s v="OCTUBRE"/>
    <x v="3"/>
    <s v="LAS TABLAS "/>
    <s v="GERARDINO QUINTERO GONZALEZ"/>
    <s v="7-93-844"/>
    <s v="171-0124-2021"/>
    <n v="1"/>
    <m/>
    <m/>
    <m/>
    <n v="1"/>
    <m/>
    <n v="35.299999999999997"/>
    <s v="MAÍZ"/>
    <s v="19/08/2021"/>
    <d v="2021-08-10T00:00:00"/>
    <n v="61316.1"/>
    <n v="4292.1270000000004"/>
    <n v="2146.0635000000002"/>
  </r>
  <r>
    <n v="62"/>
    <s v="OCTUBRE"/>
    <x v="3"/>
    <s v="LAS TABLAS "/>
    <s v="MARIA FERNANDA ESPINOSA CEDEÑO DE CORTEZ"/>
    <s v="7-709-1582"/>
    <s v="171-0142-2021"/>
    <n v="1"/>
    <m/>
    <m/>
    <m/>
    <n v="1"/>
    <m/>
    <n v="14.9"/>
    <s v="MAÍZ"/>
    <s v="17/08/2021"/>
    <d v="2021-08-10T00:00:00"/>
    <n v="25881.3"/>
    <n v="1811.691"/>
    <n v="905.84550000000002"/>
  </r>
  <r>
    <n v="63"/>
    <s v="OCTUBRE"/>
    <x v="3"/>
    <s v="LAS TABLAS "/>
    <s v="ABILIO MELGAR NIETO"/>
    <s v="7-98-349"/>
    <s v="171-0147-2021"/>
    <n v="1"/>
    <n v="1"/>
    <m/>
    <m/>
    <m/>
    <m/>
    <n v="20.5"/>
    <s v="MAÍZ"/>
    <d v="2021-06-08T00:00:00"/>
    <d v="2021-08-10T00:00:00"/>
    <n v="35608.5"/>
    <n v="2492.5950000000003"/>
    <n v="1246.2975000000001"/>
  </r>
  <r>
    <n v="64"/>
    <s v="OCTUBRE"/>
    <x v="3"/>
    <s v="LAS TABLAS "/>
    <s v="BRYAN ALEXANDER ESPINO RODRIGUEZ"/>
    <s v="7-712-909"/>
    <s v="171-0224-2021"/>
    <n v="1"/>
    <m/>
    <m/>
    <n v="1"/>
    <m/>
    <m/>
    <n v="10"/>
    <s v="MAÍZ"/>
    <d v="2021-12-07T00:00:00"/>
    <d v="2021-08-10T00:00:00"/>
    <n v="17370"/>
    <n v="1215.9000000000001"/>
    <n v="0"/>
  </r>
  <r>
    <n v="65"/>
    <s v="OCTUBRE"/>
    <x v="3"/>
    <s v="LAS TABLAS "/>
    <s v="CIPRIAN YANGUEZ PEREZ"/>
    <s v="7-83-230"/>
    <s v="171-0223-2021"/>
    <n v="1"/>
    <m/>
    <m/>
    <n v="1"/>
    <m/>
    <m/>
    <n v="14"/>
    <s v="MAÍZ"/>
    <d v="2021-04-06T00:00:00"/>
    <d v="2021-08-10T00:00:00"/>
    <n v="24318"/>
    <n v="1702.2600000000002"/>
    <n v="0"/>
  </r>
  <r>
    <n v="66"/>
    <s v="OCTUBRE"/>
    <x v="3"/>
    <s v="LAS TABLAS "/>
    <s v="RONALD JOSE MORALES SANDOVAL"/>
    <s v="6-706-1735"/>
    <s v="171-0222-2021"/>
    <n v="1"/>
    <m/>
    <m/>
    <n v="1"/>
    <m/>
    <m/>
    <n v="13"/>
    <s v="MAÍZ"/>
    <s v="19/08/2021"/>
    <d v="2021-08-10T00:00:00"/>
    <n v="22581"/>
    <n v="1580.67"/>
    <n v="0"/>
  </r>
  <r>
    <n v="67"/>
    <s v="OCTUBRE"/>
    <x v="3"/>
    <s v="LAS TABLAS "/>
    <s v="MANUEL ANTONIO CEDEÑO GONZALEZ"/>
    <s v="7-702-591"/>
    <s v="171-0101-2021"/>
    <n v="1"/>
    <m/>
    <n v="1"/>
    <m/>
    <m/>
    <m/>
    <n v="21.4"/>
    <s v="MAÍZ"/>
    <d v="2021-11-06T00:00:00"/>
    <d v="2021-08-09T00:00:00"/>
    <n v="37171.799999999996"/>
    <n v="2602.0259999999998"/>
    <n v="0"/>
  </r>
  <r>
    <n v="68"/>
    <s v="OCTUBRE"/>
    <x v="3"/>
    <s v="LAS TABLAS "/>
    <s v="BETZAIDA EDITH PERALTA PERALTA"/>
    <s v="7-701-870"/>
    <s v="171-0191-2021"/>
    <n v="1"/>
    <m/>
    <m/>
    <n v="1"/>
    <m/>
    <m/>
    <n v="7"/>
    <s v="MAÍZ"/>
    <s v="18/05/2021"/>
    <s v="13/10/2021"/>
    <n v="10389.61"/>
    <n v="727.2727000000001"/>
    <n v="0"/>
  </r>
  <r>
    <n v="69"/>
    <s v="OCTUBRE"/>
    <x v="3"/>
    <s v="LAS TABLAS "/>
    <s v="ABEL ERNESTO NIETO VELASQUEZ"/>
    <s v="7-115-825"/>
    <s v="171-0244-2021"/>
    <n v="1"/>
    <m/>
    <m/>
    <n v="1"/>
    <m/>
    <m/>
    <n v="12"/>
    <s v="MAÍZ"/>
    <s v="28/04/2021"/>
    <s v="13/10/2021"/>
    <n v="17810.760000000002"/>
    <n v="1246.7532000000003"/>
    <n v="0"/>
  </r>
  <r>
    <n v="70"/>
    <s v="OCTUBRE"/>
    <x v="3"/>
    <s v="LAS TABLAS "/>
    <s v="VIRGINIA CORTES CORTEZ"/>
    <s v="7-705-1483"/>
    <s v="171-0245-2021"/>
    <n v="1"/>
    <m/>
    <m/>
    <n v="1"/>
    <m/>
    <m/>
    <n v="2"/>
    <s v="MAÍZ"/>
    <s v="24/05/2021"/>
    <s v="13/10/2021"/>
    <n v="2968.46"/>
    <n v="207.79220000000001"/>
    <n v="0"/>
  </r>
  <r>
    <n v="71"/>
    <s v="OCTUBRE"/>
    <x v="3"/>
    <s v="LAS TABLAS "/>
    <s v="LOIRA YUTZEL MARTINEZ"/>
    <s v="6-701-2348"/>
    <s v="171-0228-2021"/>
    <n v="1"/>
    <m/>
    <m/>
    <n v="1"/>
    <m/>
    <m/>
    <n v="12.7"/>
    <s v="MAÍZ"/>
    <s v="20/09/2021"/>
    <s v="13/10/2021"/>
    <n v="22059.899999999998"/>
    <n v="1544.193"/>
    <n v="0"/>
  </r>
  <r>
    <n v="72"/>
    <s v="OCTUBRE"/>
    <x v="3"/>
    <s v="LAS TABLAS "/>
    <s v="HECTOR ELIECER SAMANIEGO NAVAR"/>
    <s v="7-708-479"/>
    <s v="171-0227-2021"/>
    <n v="1"/>
    <m/>
    <m/>
    <n v="1"/>
    <m/>
    <m/>
    <n v="23.7"/>
    <s v="MAÍZ"/>
    <d v="2021-08-06T00:00:00"/>
    <s v="13/10/2021"/>
    <n v="41166.9"/>
    <n v="2881.6830000000004"/>
    <n v="0"/>
  </r>
  <r>
    <n v="73"/>
    <s v="OCTUBRE"/>
    <x v="3"/>
    <s v="LAS TABLAS "/>
    <s v="MELQUIADES ERNESTO CORDOBA GIRON"/>
    <s v="6-702-1894"/>
    <s v="171-0207-2021"/>
    <n v="1"/>
    <n v="1"/>
    <m/>
    <m/>
    <m/>
    <m/>
    <n v="2.8"/>
    <s v="MAÍZ"/>
    <s v="30/08/2021"/>
    <s v="13/10/2021"/>
    <n v="4863.5999999999995"/>
    <n v="340.452"/>
    <n v="170.226"/>
  </r>
  <r>
    <n v="74"/>
    <s v="OCTUBRE"/>
    <x v="3"/>
    <s v="LAS TABLAS "/>
    <s v="MELQUIADES ERNESTO CORDOBA GIRON"/>
    <s v="6-702-1894"/>
    <s v="171-0206-2021"/>
    <n v="1"/>
    <n v="1"/>
    <m/>
    <m/>
    <m/>
    <m/>
    <n v="3.6"/>
    <s v="MAÍZ"/>
    <s v="30/08/2021"/>
    <s v="13/10/2021"/>
    <n v="6253.2"/>
    <n v="437.72400000000005"/>
    <n v="218.86200000000002"/>
  </r>
  <r>
    <n v="75"/>
    <s v="OCTUBRE"/>
    <x v="3"/>
    <s v="LAS TABLAS "/>
    <s v="MELQUIADES ERNESTO CORDOBA GIRON"/>
    <s v="6-702-1894"/>
    <s v="171-0205-2021"/>
    <n v="1"/>
    <n v="1"/>
    <m/>
    <m/>
    <m/>
    <m/>
    <n v="5.9"/>
    <s v="MAÍZ"/>
    <s v="30/08/2021"/>
    <s v="13/10/2021"/>
    <n v="10248.300000000001"/>
    <n v="717.3810000000002"/>
    <n v="358.6905000000001"/>
  </r>
  <r>
    <n v="76"/>
    <s v="OCTUBRE"/>
    <x v="3"/>
    <s v="LAS TABLAS "/>
    <s v="MELQUIADES ERNESTO CORDOBA GIRON"/>
    <s v="6-702-1894"/>
    <s v="171-0204-2021"/>
    <n v="1"/>
    <n v="1"/>
    <m/>
    <m/>
    <m/>
    <m/>
    <n v="18.2"/>
    <s v="MAÍZ"/>
    <s v="30/08/2021"/>
    <s v="13/10/2021"/>
    <n v="31613.399999999998"/>
    <n v="2212.9380000000001"/>
    <n v="1106.4690000000001"/>
  </r>
  <r>
    <n v="77"/>
    <s v="OCTUBRE"/>
    <x v="3"/>
    <s v="LAS TABLAS "/>
    <s v="MARIA ARACELIS GIRON MORCILLO DE CORDOBA"/>
    <s v="6-42-755"/>
    <s v="171-0212-2021"/>
    <n v="1"/>
    <n v="1"/>
    <m/>
    <m/>
    <m/>
    <m/>
    <n v="20.9"/>
    <s v="MAÍZ"/>
    <s v="18/08/2021"/>
    <s v="13/10/2021"/>
    <n v="36303.299999999996"/>
    <n v="2541.2309999999998"/>
    <n v="1270.6154999999999"/>
  </r>
  <r>
    <n v="78"/>
    <s v="OCTUBRE"/>
    <x v="3"/>
    <s v="LAS TABLAS "/>
    <s v="MARIA ARACELIS GIRON MORCILLO DE CORDOBA"/>
    <s v="6-42-755"/>
    <s v="171-0213-2021"/>
    <n v="1"/>
    <n v="1"/>
    <m/>
    <m/>
    <m/>
    <m/>
    <n v="1.8"/>
    <s v="MAÍZ"/>
    <s v="18/08/2021"/>
    <s v="13/10/2021"/>
    <n v="3126.6"/>
    <n v="218.86200000000002"/>
    <n v="109.43100000000001"/>
  </r>
  <r>
    <n v="79"/>
    <s v="OCTUBRE"/>
    <x v="3"/>
    <s v="LAS TABLAS "/>
    <s v="MARIA ARACELIS GIRON MORCILLO DE CORDOBA"/>
    <s v="6-42-755"/>
    <s v="171-0211-2021"/>
    <n v="1"/>
    <n v="1"/>
    <m/>
    <m/>
    <m/>
    <m/>
    <n v="15.5"/>
    <s v="MAÍZ"/>
    <s v="18/08/2021"/>
    <s v="13/10/2021"/>
    <n v="26923.5"/>
    <n v="1884.6450000000002"/>
    <n v="942.3225000000001"/>
  </r>
  <r>
    <n v="80"/>
    <s v="OCTUBRE"/>
    <x v="3"/>
    <s v="LAS TABLAS "/>
    <s v="LUIS CARLOS PERZ HERRERA"/>
    <s v="7-702-427"/>
    <s v="171-0096-2021"/>
    <n v="1"/>
    <n v="1"/>
    <m/>
    <m/>
    <m/>
    <m/>
    <n v="12"/>
    <s v="MAÍZ"/>
    <s v="13/08/2021"/>
    <s v="13/10/2021"/>
    <n v="20844"/>
    <n v="1459.0800000000002"/>
    <n v="729.54000000000008"/>
  </r>
  <r>
    <n v="81"/>
    <s v="OCTUBRE"/>
    <x v="3"/>
    <s v="LAS TABLAS "/>
    <s v="MARLEIN DORISDELL BARRIOS NAVARRO"/>
    <s v="7-707-1578"/>
    <s v="171-0071-2021"/>
    <n v="1"/>
    <n v="1"/>
    <m/>
    <m/>
    <m/>
    <m/>
    <n v="58.9"/>
    <s v="MAÍZ"/>
    <s v="25/08/2021"/>
    <s v="13/10/2021"/>
    <n v="102309.3"/>
    <n v="7161.6510000000007"/>
    <n v="3580.8255000000004"/>
  </r>
  <r>
    <n v="82"/>
    <s v="OCTUBRE"/>
    <x v="3"/>
    <s v="LAS TABLAS "/>
    <s v="LUIS CARRASCO QUINTERO"/>
    <s v="7-71-1684"/>
    <s v="171-0179-2021"/>
    <n v="1"/>
    <n v="1"/>
    <m/>
    <m/>
    <m/>
    <m/>
    <n v="6"/>
    <s v="MAÍZ"/>
    <s v="27/08/2021"/>
    <s v="13/10/2021"/>
    <n v="10422"/>
    <n v="729.54000000000008"/>
    <n v="364.77000000000004"/>
  </r>
  <r>
    <n v="83"/>
    <s v="OCTUBRE"/>
    <x v="3"/>
    <s v="LAS TABLAS "/>
    <s v="LUIS CARRASCO QUINTERO"/>
    <s v="7-71-1684"/>
    <s v="171-0178-2021"/>
    <n v="1"/>
    <n v="1"/>
    <m/>
    <m/>
    <m/>
    <m/>
    <n v="15"/>
    <s v="MAÍZ"/>
    <s v="27/08/2021"/>
    <s v="13/10/2021"/>
    <n v="26055"/>
    <n v="1823.8500000000001"/>
    <n v="911.92500000000007"/>
  </r>
  <r>
    <n v="84"/>
    <s v="OCTUBRE"/>
    <x v="3"/>
    <s v="LAS TABLAS "/>
    <s v="LUIS CARRASCO QUINTERO"/>
    <s v="7-71-1684"/>
    <s v="171-0161-2021"/>
    <n v="1"/>
    <n v="1"/>
    <m/>
    <m/>
    <m/>
    <m/>
    <n v="30"/>
    <s v="MAÍZ"/>
    <s v="27/08/2021"/>
    <s v="13/10/2021"/>
    <n v="52110"/>
    <n v="3647.7000000000003"/>
    <n v="1823.8500000000001"/>
  </r>
  <r>
    <n v="85"/>
    <s v="OCTUBRE"/>
    <x v="3"/>
    <s v="LAS TABLAS "/>
    <s v="EDWIN ISABEL VEGA DOMINGUEZ"/>
    <s v="7-107-71"/>
    <s v="171-0256-2021"/>
    <n v="1"/>
    <m/>
    <m/>
    <n v="1"/>
    <m/>
    <m/>
    <n v="7.6"/>
    <s v="MAÍZ"/>
    <s v="17/06/2021"/>
    <s v="13/10/2021"/>
    <n v="13201.199999999999"/>
    <n v="924.08400000000006"/>
    <n v="0"/>
  </r>
  <r>
    <n v="86"/>
    <s v="OCTUBRE"/>
    <x v="3"/>
    <s v="LAS TABLAS "/>
    <s v="ANA LISBETH CASTRO VASQUEZ"/>
    <s v="6-704-866"/>
    <s v="171-0232-2021"/>
    <n v="1"/>
    <m/>
    <m/>
    <n v="1"/>
    <m/>
    <m/>
    <n v="1.5"/>
    <s v="MAÍZ"/>
    <s v="26/08/2021"/>
    <s v="13/10/2021"/>
    <n v="2226.3450000000003"/>
    <n v="155.84415000000004"/>
    <n v="0"/>
  </r>
  <r>
    <n v="87"/>
    <s v="OCTUBRE"/>
    <x v="3"/>
    <s v="LAS TABLAS "/>
    <s v="ANA LISBETH CASTRO VASQUEZ"/>
    <s v="6-704-866"/>
    <s v="171-0259-2021"/>
    <n v="1"/>
    <m/>
    <m/>
    <n v="1"/>
    <m/>
    <m/>
    <n v="1.4"/>
    <s v="MAÍZ"/>
    <s v="26/08/2021"/>
    <s v="13/10/2021"/>
    <n v="2077.922"/>
    <n v="145.45454000000001"/>
    <n v="0"/>
  </r>
  <r>
    <n v="88"/>
    <s v="OCTUBRE"/>
    <x v="3"/>
    <s v="LAS TABLAS "/>
    <s v="DIONEL EDUARDO URRIOLA CASTILLO"/>
    <s v="7-700-1829"/>
    <s v="171-0138-2021"/>
    <n v="1"/>
    <m/>
    <n v="1"/>
    <m/>
    <m/>
    <m/>
    <n v="18.399999999999999"/>
    <s v="MAÍZ"/>
    <s v="25/08/2021"/>
    <s v="20/10/2021"/>
    <n v="31960.799999999999"/>
    <n v="2237.2560000000003"/>
    <n v="0"/>
  </r>
  <r>
    <n v="89"/>
    <s v="OCTUBRE"/>
    <x v="3"/>
    <s v="LAS TABLAS "/>
    <s v="FAUSTINO CARDENAS MITRE"/>
    <s v="7-117-222"/>
    <s v="171-0235-2021"/>
    <n v="1"/>
    <n v="1"/>
    <m/>
    <m/>
    <m/>
    <m/>
    <n v="4"/>
    <s v="MAÍZ"/>
    <s v="27/08/2021"/>
    <d v="2021-01-11T00:00:00"/>
    <n v="6948"/>
    <n v="486.36000000000007"/>
    <n v="243.18000000000004"/>
  </r>
  <r>
    <n v="90"/>
    <s v="OCTUBRE"/>
    <x v="3"/>
    <s v="LAS TABLAS "/>
    <s v="IVAN ANDRES MEDINA MELGAR"/>
    <s v="7-712-915"/>
    <s v="171-0201-2021"/>
    <n v="1"/>
    <n v="1"/>
    <m/>
    <m/>
    <m/>
    <m/>
    <n v="6.2"/>
    <s v="MAÍZ"/>
    <d v="2021-06-09T00:00:00"/>
    <s v="20/10/2021"/>
    <n v="10769.4"/>
    <n v="753.85800000000006"/>
    <n v="376.92900000000003"/>
  </r>
  <r>
    <n v="91"/>
    <s v="OCTUBRE"/>
    <x v="3"/>
    <s v="LAS TABLAS "/>
    <s v="JOSE ANIBAL MONTENEGRO RODRIGUEZ"/>
    <s v="7-711-514"/>
    <s v="171-0247-2021"/>
    <n v="1"/>
    <m/>
    <m/>
    <n v="1"/>
    <m/>
    <m/>
    <n v="10.9"/>
    <s v="MAÍZ"/>
    <s v="28/06/2021"/>
    <s v="20/10/2021"/>
    <n v="18933.3"/>
    <n v="1325.3310000000001"/>
    <n v="0"/>
  </r>
  <r>
    <n v="92"/>
    <s v="OCTUBRE"/>
    <x v="3"/>
    <s v="LAS TABLAS "/>
    <s v="MIGUEL DOMINGUEZ BARRIOS"/>
    <s v="7-82-983"/>
    <s v="171-0251-2021"/>
    <n v="1"/>
    <n v="1"/>
    <m/>
    <m/>
    <m/>
    <m/>
    <n v="1.2"/>
    <s v="MAÍZ"/>
    <s v="17/08/2021"/>
    <s v="20/10/2021"/>
    <n v="2084.4"/>
    <n v="145.90800000000002"/>
    <n v="72.954000000000008"/>
  </r>
  <r>
    <n v="93"/>
    <s v="OCTUBRE"/>
    <x v="3"/>
    <s v="LAS TABLAS "/>
    <s v="MIGUEL DOMINGUEZ BARRIOS"/>
    <s v="7-82-983"/>
    <s v="171-0252-2021"/>
    <n v="1"/>
    <n v="1"/>
    <m/>
    <m/>
    <m/>
    <m/>
    <n v="19.2"/>
    <s v="MAÍZ"/>
    <s v="17/08/2021"/>
    <s v="20/10/2021"/>
    <n v="33350.400000000001"/>
    <n v="2334.5280000000002"/>
    <n v="1167.2640000000001"/>
  </r>
  <r>
    <n v="94"/>
    <s v="OCTUBRE"/>
    <x v="3"/>
    <s v="LAS TABLAS "/>
    <s v="OSCAR ARNULFO RAMOS ESCOBAR"/>
    <s v="7-701-2192"/>
    <s v="171-0234-2021"/>
    <n v="1"/>
    <m/>
    <m/>
    <n v="1"/>
    <m/>
    <m/>
    <n v="2.1"/>
    <s v="MAÍZ"/>
    <d v="2021-06-03T00:00:00"/>
    <s v="20/10/2021"/>
    <n v="3116.8830000000003"/>
    <n v="218.18181000000004"/>
    <n v="0"/>
  </r>
  <r>
    <n v="95"/>
    <s v="OCTUBRE"/>
    <x v="3"/>
    <s v="LAS TABLAS "/>
    <s v="OSCAR ARNULFO RAMOS ESCOBAR"/>
    <s v="7-701-2192"/>
    <s v="171-0233-2021"/>
    <n v="1"/>
    <m/>
    <m/>
    <n v="1"/>
    <m/>
    <m/>
    <n v="13"/>
    <s v="MAÍZ"/>
    <d v="2021-06-03T00:00:00"/>
    <s v="20/10/2021"/>
    <n v="22581"/>
    <n v="1580.67"/>
    <n v="0"/>
  </r>
  <r>
    <n v="96"/>
    <s v="OCTUBRE"/>
    <x v="3"/>
    <s v="LAS TABLAS "/>
    <s v="BOLIVAR ANTONIO DOMINGUEZ ESPINO"/>
    <s v="7-705-1281"/>
    <s v="171-0164-2021"/>
    <n v="1"/>
    <m/>
    <m/>
    <m/>
    <n v="1"/>
    <m/>
    <n v="4.2"/>
    <s v="MAÍZ"/>
    <s v="17/08/2021"/>
    <s v="20/10/2021"/>
    <n v="7295.4000000000005"/>
    <n v="510.67800000000011"/>
    <n v="255.33900000000006"/>
  </r>
  <r>
    <n v="97"/>
    <s v="OCTUBRE"/>
    <x v="3"/>
    <s v="LAS TABLAS "/>
    <s v="ADRIAN ESPINOSA MELGAR"/>
    <s v="7-100-861"/>
    <s v="171-0168-2021"/>
    <n v="1"/>
    <m/>
    <m/>
    <m/>
    <n v="1"/>
    <m/>
    <n v="4.5999999999999996"/>
    <s v="MAÍZ"/>
    <s v="17/08/2021"/>
    <s v="20/10/2021"/>
    <n v="7990.2"/>
    <n v="559.31400000000008"/>
    <n v="279.65700000000004"/>
  </r>
  <r>
    <n v="98"/>
    <s v="OCTUBRE"/>
    <x v="3"/>
    <s v="LAS TABLAS "/>
    <s v="JOSE ISABEL VILLARREAL VILLARREAL"/>
    <s v="7-703-2310"/>
    <s v="171-0193-2021"/>
    <n v="1"/>
    <m/>
    <m/>
    <m/>
    <n v="1"/>
    <m/>
    <n v="14.6"/>
    <s v="MAÍZ"/>
    <s v="18/08/2021"/>
    <s v="20/10/2021"/>
    <n v="25360.2"/>
    <n v="1775.2140000000002"/>
    <n v="887.60700000000008"/>
  </r>
  <r>
    <n v="99"/>
    <s v="OCTUBRE"/>
    <x v="3"/>
    <s v="LAS TABLAS "/>
    <s v="ADRIAN QUINTERO GONZALEZ"/>
    <s v="7-100-871"/>
    <s v="171-0216-2021"/>
    <n v="1"/>
    <m/>
    <m/>
    <m/>
    <n v="1"/>
    <m/>
    <n v="31.8"/>
    <s v="MAÍZ"/>
    <s v="20/08/2021"/>
    <s v="20/10/2021"/>
    <n v="55236.6"/>
    <n v="3866.5620000000004"/>
    <n v="1933.2810000000002"/>
  </r>
  <r>
    <n v="100"/>
    <s v="OCTUBRE"/>
    <x v="3"/>
    <s v="LAS TABLAS "/>
    <s v="TAYDEE NURIEL MAGDALENO QUINTERO DE HERNANDEZ"/>
    <s v="7-117-912"/>
    <s v="171-0196-2021"/>
    <n v="1"/>
    <m/>
    <m/>
    <m/>
    <n v="1"/>
    <m/>
    <n v="8.4"/>
    <s v="MAÍZ"/>
    <s v="19/08/2021"/>
    <s v="18/10/2021"/>
    <n v="14590.800000000001"/>
    <n v="1021.3560000000002"/>
    <n v="510.67800000000011"/>
  </r>
  <r>
    <n v="101"/>
    <s v="OCTUBRE"/>
    <x v="3"/>
    <s v="LAS TABLAS "/>
    <s v="ABEL HUMBERTO DOMINGUEZ CASTILLERO"/>
    <s v="7-117-695"/>
    <s v="171-0209-2021"/>
    <n v="1"/>
    <m/>
    <m/>
    <m/>
    <n v="1"/>
    <m/>
    <n v="5.3"/>
    <s v="MAÍZ"/>
    <s v="17/08/2021"/>
    <s v="18/10/2021"/>
    <n v="9206.1"/>
    <n v="644.42700000000013"/>
    <n v="322.21350000000007"/>
  </r>
  <r>
    <n v="102"/>
    <s v="OCTUBRE"/>
    <x v="3"/>
    <s v="LAS TABLAS "/>
    <s v="MANUEL MARIA QUINTERO GONZALEZ"/>
    <s v="2-78-1867"/>
    <s v="171-0202-2021"/>
    <n v="1"/>
    <m/>
    <m/>
    <m/>
    <n v="1"/>
    <m/>
    <n v="5"/>
    <s v="MAÍZ"/>
    <s v="18/08/2021"/>
    <s v="18/10/2021"/>
    <n v="8685"/>
    <n v="607.95000000000005"/>
    <n v="303.97500000000002"/>
  </r>
  <r>
    <n v="103"/>
    <s v="OCTUBRE"/>
    <x v="3"/>
    <s v="LAS TABLAS "/>
    <s v="MANUEL MARIA QUINTERO GONZALEZ"/>
    <s v="2-78-1867"/>
    <s v="171-0200-2021"/>
    <n v="1"/>
    <m/>
    <m/>
    <m/>
    <n v="1"/>
    <m/>
    <n v="22.5"/>
    <s v="MAÍZ"/>
    <s v="18/08/2021"/>
    <s v="18/10/2021"/>
    <n v="39082.5"/>
    <n v="2735.7750000000001"/>
    <n v="1367.8875"/>
  </r>
  <r>
    <n v="104"/>
    <s v="OCTUBRE"/>
    <x v="3"/>
    <s v="LAS TABLAS "/>
    <s v="OSCAR CRUZ HERNANDEZ"/>
    <s v="8-92-1730"/>
    <s v="171-0203-2021"/>
    <n v="1"/>
    <m/>
    <m/>
    <m/>
    <n v="1"/>
    <m/>
    <n v="8.1999999999999993"/>
    <s v="MAÍZ"/>
    <s v="18/08/2021"/>
    <s v="18/10/2021"/>
    <n v="14243.4"/>
    <n v="997.03800000000012"/>
    <n v="498.51900000000006"/>
  </r>
  <r>
    <n v="105"/>
    <s v="OCTUBRE"/>
    <x v="3"/>
    <s v="LAS TABLAS "/>
    <s v="JAVIER DE JESUS GONZALEZ DIAZ"/>
    <s v="7-709-1725"/>
    <s v="171-0208-2021"/>
    <n v="1"/>
    <m/>
    <m/>
    <m/>
    <n v="1"/>
    <m/>
    <n v="3"/>
    <s v="MAÍZ"/>
    <s v="17/09/2021"/>
    <s v="18/10/2021"/>
    <n v="5211"/>
    <n v="364.77000000000004"/>
    <n v="182.38500000000002"/>
  </r>
  <r>
    <n v="106"/>
    <s v="OCTUBRE"/>
    <x v="3"/>
    <s v="LAS TABLAS "/>
    <s v="CARLOS ALBERTO NUÑEZ DIAZ"/>
    <s v="7-121-619"/>
    <s v="171-0215-2021"/>
    <n v="1"/>
    <m/>
    <m/>
    <m/>
    <n v="1"/>
    <m/>
    <n v="24.2"/>
    <s v="MAÍZ"/>
    <s v="17/08/2021"/>
    <s v="18/10/2021"/>
    <n v="42035.4"/>
    <n v="2942.4780000000005"/>
    <n v="1471.2390000000003"/>
  </r>
  <r>
    <n v="107"/>
    <s v="OCTUBRE"/>
    <x v="3"/>
    <s v="LAS TABLAS "/>
    <s v="ABRAHAM ENRIQUE ESPINOSA CEDEÑO"/>
    <s v="7-702-736"/>
    <s v="171-0219-2021"/>
    <n v="1"/>
    <m/>
    <m/>
    <m/>
    <n v="1"/>
    <m/>
    <n v="14.5"/>
    <s v="MAÍZ"/>
    <s v="17/08/2021"/>
    <s v="18/10/2021"/>
    <n v="25186.5"/>
    <n v="1763.0550000000001"/>
    <n v="881.52750000000003"/>
  </r>
  <r>
    <n v="108"/>
    <s v="OCTUBRE"/>
    <x v="3"/>
    <s v="LAS TABLAS "/>
    <s v="FRANCISCO AUGUSTO VERGARA AMAYA"/>
    <s v="7-117-300"/>
    <s v="171-0199-2021"/>
    <n v="1"/>
    <m/>
    <m/>
    <m/>
    <n v="1"/>
    <m/>
    <n v="19.2"/>
    <s v="MAÍZ"/>
    <s v="17/08/2021"/>
    <s v="18/10/2021"/>
    <n v="33350.400000000001"/>
    <n v="2334.5280000000002"/>
    <n v="1167.2640000000001"/>
  </r>
  <r>
    <n v="109"/>
    <s v="OCTUBRE"/>
    <x v="3"/>
    <s v="LAS TABLAS "/>
    <s v="CARLOS ALBERTO NUÑEZ DIAZ"/>
    <s v="7-121-619"/>
    <s v="171-0214-2021"/>
    <n v="1"/>
    <m/>
    <m/>
    <m/>
    <n v="1"/>
    <m/>
    <n v="37.299999999999997"/>
    <s v="MAÍZ"/>
    <s v="17/08/2021"/>
    <s v="18/10/2021"/>
    <n v="64790.1"/>
    <n v="4535.3070000000007"/>
    <n v="2267.6535000000003"/>
  </r>
  <r>
    <n v="110"/>
    <s v="OCTUBRE"/>
    <x v="3"/>
    <s v="LAS TABLAS "/>
    <s v="JOSE EURIBIADES QUINTERO CARRASCO"/>
    <s v="7-103-895"/>
    <s v="171-0188-2021"/>
    <n v="1"/>
    <m/>
    <m/>
    <m/>
    <n v="1"/>
    <m/>
    <n v="12.5"/>
    <s v="MAÍZ"/>
    <s v="18/08/2021"/>
    <s v="18/10/2021"/>
    <n v="21712.5"/>
    <n v="1519.8750000000002"/>
    <n v="759.93750000000011"/>
  </r>
  <r>
    <n v="111"/>
    <s v="OCTUBRE"/>
    <x v="3"/>
    <s v="LAS TABLAS "/>
    <s v="NIEVES DE GRACIA CASTILLO"/>
    <s v="7-41-576"/>
    <s v="171-0189-2021"/>
    <n v="1"/>
    <m/>
    <m/>
    <m/>
    <n v="1"/>
    <m/>
    <n v="26.8"/>
    <s v="MAÍZ"/>
    <s v="20/08/2021"/>
    <s v="15/10/2022"/>
    <n v="46551.6"/>
    <n v="3258.6120000000001"/>
    <n v="1629.306"/>
  </r>
  <r>
    <n v="112"/>
    <s v="OCTUBRE"/>
    <x v="3"/>
    <s v="LAS TABLAS "/>
    <s v="LIN SAMUEL OSORIO BRAVO"/>
    <s v="7-705-103"/>
    <s v="171-0139-2021"/>
    <n v="1"/>
    <m/>
    <m/>
    <m/>
    <n v="1"/>
    <m/>
    <n v="4.8"/>
    <s v="MAÍZ"/>
    <s v="24/08/2021"/>
    <s v="15/10/2021"/>
    <n v="8337.6"/>
    <n v="583.63200000000006"/>
    <n v="291.81600000000003"/>
  </r>
  <r>
    <n v="113"/>
    <s v="OCTUBRE"/>
    <x v="3"/>
    <s v="LAS TABLAS "/>
    <s v="CARLOS ALBERTO NUÑEZ RODRIGUEZ"/>
    <s v="7-69-2733"/>
    <s v="171-0182-2021"/>
    <n v="1"/>
    <m/>
    <m/>
    <m/>
    <n v="1"/>
    <m/>
    <n v="2.2000000000000002"/>
    <s v="MAÍZ"/>
    <s v="17/08/2021"/>
    <s v="15/10/2021"/>
    <n v="3821.4"/>
    <n v="267.49800000000005"/>
    <n v="133.74900000000002"/>
  </r>
  <r>
    <n v="114"/>
    <s v="OCTUBRE"/>
    <x v="3"/>
    <s v="LAS TABLAS "/>
    <s v="HUMBERTO ABEL DOMINGUEZ CASTILLERO"/>
    <s v="7-702-228"/>
    <s v="171-0190-2021"/>
    <n v="1"/>
    <m/>
    <m/>
    <m/>
    <n v="1"/>
    <m/>
    <n v="54.8"/>
    <s v="MAÍZ"/>
    <s v="17/08/2021"/>
    <s v="15/10/2021"/>
    <n v="95187.599999999991"/>
    <n v="6663.1319999999996"/>
    <n v="3331.5659999999998"/>
  </r>
  <r>
    <n v="115"/>
    <s v="OCTUBRE"/>
    <x v="3"/>
    <s v="LAS TABLAS "/>
    <s v="ANA LORENA VERGARA SOLIS"/>
    <s v="7-708-416"/>
    <s v="171-0171-2021"/>
    <n v="1"/>
    <m/>
    <n v="1"/>
    <m/>
    <m/>
    <m/>
    <n v="11.9"/>
    <s v="MAÍZ"/>
    <d v="2021-08-06T00:00:00"/>
    <s v="15/10/2021"/>
    <n v="20670.3"/>
    <n v="1446.921"/>
    <n v="0"/>
  </r>
  <r>
    <n v="116"/>
    <s v="OCTUBRE"/>
    <x v="3"/>
    <s v="LAS TABLAS "/>
    <s v="MARCO ANTONIO CEDEÑO JAEN"/>
    <s v="7-119-315"/>
    <s v="171-0177-2021"/>
    <n v="1"/>
    <m/>
    <m/>
    <m/>
    <n v="1"/>
    <m/>
    <n v="6.8"/>
    <s v="MAÍZ"/>
    <s v="19/08/2021"/>
    <s v="15/10/2021"/>
    <n v="11811.6"/>
    <n v="826.81200000000013"/>
    <n v="413.40600000000006"/>
  </r>
  <r>
    <n v="117"/>
    <s v="OCTUBRE"/>
    <x v="3"/>
    <s v="LAS TABLAS "/>
    <s v="EULOGIO ISMAEL VERGARA GONZALEZ"/>
    <s v="7-108-288"/>
    <s v="171-0210-2021"/>
    <n v="1"/>
    <m/>
    <m/>
    <m/>
    <n v="1"/>
    <m/>
    <n v="28.2"/>
    <s v="MAÍZ"/>
    <s v="25/08/2021"/>
    <s v="15/10/2021"/>
    <n v="48983.4"/>
    <n v="3428.8380000000006"/>
    <n v="1714.4190000000003"/>
  </r>
  <r>
    <n v="118"/>
    <s v="OCTUBRE"/>
    <x v="3"/>
    <s v="LAS TABLAS "/>
    <s v="EULOGIO ISMAEL VERGARA GONZALEZ"/>
    <s v="7-108-288"/>
    <s v="171-0154-2021"/>
    <n v="1"/>
    <m/>
    <m/>
    <m/>
    <n v="1"/>
    <m/>
    <n v="12.2"/>
    <s v="MAÍZ"/>
    <s v="25/08/2021"/>
    <s v="18/10/2021"/>
    <n v="21191.399999999998"/>
    <n v="1483.3979999999999"/>
    <n v="741.69899999999996"/>
  </r>
  <r>
    <n v="119"/>
    <s v="OCTUBRE"/>
    <x v="3"/>
    <s v="LAS TABLAS "/>
    <s v="MELQUIADES CORTES DE LEON"/>
    <s v="7-705-725"/>
    <s v="171-0133-2021"/>
    <n v="1"/>
    <m/>
    <m/>
    <m/>
    <n v="1"/>
    <m/>
    <n v="5.9"/>
    <s v="MAÍZ"/>
    <s v="17/08/2021"/>
    <s v="18/10/2021"/>
    <n v="10248.300000000001"/>
    <n v="717.3810000000002"/>
    <n v="358.6905000000001"/>
  </r>
  <r>
    <n v="120"/>
    <s v="OCTUBRE"/>
    <x v="3"/>
    <s v="LAS TABLAS "/>
    <s v="AGROPECUARIA RJ"/>
    <s v="2605028-1-834452"/>
    <s v="171-0187-2021"/>
    <n v="1"/>
    <n v="1"/>
    <m/>
    <m/>
    <m/>
    <m/>
    <n v="8.5"/>
    <s v="MAÍZ"/>
    <s v="30/08/2021"/>
    <s v="18/10/2021"/>
    <n v="14764.5"/>
    <n v="1033.5150000000001"/>
    <n v="516.75750000000005"/>
  </r>
  <r>
    <n v="121"/>
    <s v="OCTUBRE"/>
    <x v="3"/>
    <s v="LAS TABLAS "/>
    <s v="AGROPECUARIA RJ"/>
    <s v="2605028-1-834452"/>
    <s v="171-0185-2021"/>
    <n v="1"/>
    <n v="1"/>
    <m/>
    <m/>
    <m/>
    <m/>
    <n v="17.100000000000001"/>
    <s v="MAÍZ"/>
    <s v="30/08/2021"/>
    <s v="18/10/2021"/>
    <n v="29702.7"/>
    <n v="2079.1890000000003"/>
    <n v="1039.5945000000002"/>
  </r>
  <r>
    <n v="122"/>
    <s v="OCTUBRE"/>
    <x v="3"/>
    <s v="LAS TABLAS "/>
    <s v="AGROPECUARIA RJ"/>
    <s v="2605028-1-834452"/>
    <s v="171-0150-2021"/>
    <n v="1"/>
    <n v="1"/>
    <m/>
    <m/>
    <m/>
    <m/>
    <n v="35.6"/>
    <s v="MAÍZ"/>
    <s v="30/08/2021"/>
    <s v="15/10/2021"/>
    <n v="61837.200000000004"/>
    <n v="4328.6040000000003"/>
    <n v="2164.3020000000001"/>
  </r>
  <r>
    <n v="123"/>
    <s v="OCTUBRE"/>
    <x v="3"/>
    <s v="LAS TABLAS "/>
    <s v="AGROPECUARIA RJ"/>
    <s v="2605028-1-834452"/>
    <s v="171-0184-2021"/>
    <n v="1"/>
    <n v="1"/>
    <m/>
    <m/>
    <m/>
    <m/>
    <n v="6.2"/>
    <s v="MAÍZ"/>
    <s v="30/08/2021"/>
    <s v="15/10/2021"/>
    <n v="10769.4"/>
    <n v="753.85800000000006"/>
    <n v="376.92900000000003"/>
  </r>
  <r>
    <n v="124"/>
    <s v="OCTUBRE"/>
    <x v="3"/>
    <s v="LAS TABLAS "/>
    <s v="AGROPECUARIA RJ"/>
    <s v="2605028-1-834452"/>
    <s v="171-0186-2021"/>
    <n v="1"/>
    <n v="1"/>
    <m/>
    <m/>
    <m/>
    <m/>
    <n v="27.7"/>
    <s v="MAÍZ"/>
    <s v="21/09/2021"/>
    <s v="15/10/2021"/>
    <n v="48114.9"/>
    <n v="3368.0430000000006"/>
    <n v="1684.0215000000003"/>
  </r>
  <r>
    <n v="125"/>
    <s v="OCTUBRE"/>
    <x v="3"/>
    <s v="LAS TABLAS "/>
    <s v="AGROPECUARIA RJ"/>
    <s v="2605028-1-834452"/>
    <s v="171-0111-2021"/>
    <n v="1"/>
    <n v="1"/>
    <m/>
    <m/>
    <m/>
    <m/>
    <n v="35.200000000000003"/>
    <s v="MAÍZ"/>
    <s v="30/08/2021"/>
    <s v="15/10/2021"/>
    <n v="61142.400000000001"/>
    <n v="4279.9680000000008"/>
    <n v="2139.9840000000004"/>
  </r>
  <r>
    <n v="126"/>
    <s v="OCTUBRE"/>
    <x v="3"/>
    <s v="LAS TABLAS "/>
    <s v="EULOGIO ISMAEL VERGARA GONZALEZ"/>
    <s v="7-108-288"/>
    <s v="171-0225-2021"/>
    <n v="1"/>
    <m/>
    <m/>
    <m/>
    <n v="1"/>
    <m/>
    <n v="8.5"/>
    <s v="MAÍZ"/>
    <s v="25/08/2021"/>
    <s v="18/10/2021"/>
    <n v="14764.5"/>
    <n v="1033.5150000000001"/>
    <n v="516.75750000000005"/>
  </r>
  <r>
    <n v="127"/>
    <s v="OCTUBRE"/>
    <x v="3"/>
    <s v="LAS TABLAS "/>
    <s v="RAMIRO ALBERTO ESPINO SOLIS"/>
    <s v="7-106-586"/>
    <s v="171-0051-2021"/>
    <n v="1"/>
    <m/>
    <n v="1"/>
    <m/>
    <m/>
    <m/>
    <n v="8"/>
    <s v="MAÍZ"/>
    <s v="22/06/2021"/>
    <s v="20/10/2021"/>
    <n v="11873.84"/>
    <n v="831.16880000000003"/>
    <n v="0"/>
  </r>
  <r>
    <n v="128"/>
    <s v="OCTUBRE"/>
    <x v="3"/>
    <s v="LAS TABLAS "/>
    <s v="JOSE MANUEL CEDEÑO CABALLERO"/>
    <s v="7-707-2327"/>
    <s v="171-0194-2021"/>
    <n v="1"/>
    <m/>
    <m/>
    <m/>
    <n v="1"/>
    <m/>
    <n v="20"/>
    <s v="MAÍZ"/>
    <d v="2021-03-08T00:00:00"/>
    <s v="20/10/2021"/>
    <n v="34740"/>
    <n v="2431.8000000000002"/>
    <n v="1215.9000000000001"/>
  </r>
  <r>
    <n v="129"/>
    <s v="OCTUBRE"/>
    <x v="3"/>
    <s v="LAS TABLAS "/>
    <s v="ENZO ANIBAL ESPINO GONZALEZ"/>
    <s v="7-704-741"/>
    <s v="171-0153-2021"/>
    <n v="1"/>
    <n v="1"/>
    <m/>
    <m/>
    <m/>
    <m/>
    <n v="10.6"/>
    <s v="MAÍZ"/>
    <d v="2021-06-09T00:00:00"/>
    <s v="22/10/2021"/>
    <n v="18412.2"/>
    <n v="1288.8540000000003"/>
    <n v="644.42700000000013"/>
  </r>
  <r>
    <n v="130"/>
    <s v="OCTUBRE"/>
    <x v="3"/>
    <s v="LAS TABLAS "/>
    <s v="JUAN ANTONIO MELGAR GUTIERREZ"/>
    <s v="7-93-1913"/>
    <s v="171-0231-2021"/>
    <n v="1"/>
    <m/>
    <m/>
    <n v="1"/>
    <m/>
    <m/>
    <n v="25"/>
    <s v="MAÍZ"/>
    <d v="2021-02-08T00:00:00"/>
    <d v="2021-01-11T00:00:00"/>
    <n v="43425"/>
    <n v="3039.7500000000005"/>
    <n v="0"/>
  </r>
  <r>
    <n v="131"/>
    <s v="OCTUBRE"/>
    <x v="3"/>
    <s v="LAS TABLAS "/>
    <s v="PATRONATO DEL SERV. NACIONAL DE NUTRICIÓN"/>
    <s v="8-NT-1-23097"/>
    <s v="171-0272-2021"/>
    <n v="1"/>
    <n v="1"/>
    <m/>
    <m/>
    <m/>
    <m/>
    <n v="5.5"/>
    <s v="MAÍZ"/>
    <d v="2021-02-09T00:00:00"/>
    <s v="27/10/2021"/>
    <n v="9553.5"/>
    <n v="668.74500000000012"/>
    <n v="334.37250000000006"/>
  </r>
  <r>
    <n v="132"/>
    <s v="OCTUBRE"/>
    <x v="3"/>
    <s v="LAS TABLAS "/>
    <s v="JOSE INES CHACON BATISTA"/>
    <s v="6-47-562"/>
    <s v="171-0236-2021"/>
    <n v="1"/>
    <m/>
    <m/>
    <m/>
    <n v="1"/>
    <m/>
    <n v="2.2000000000000002"/>
    <s v="MAÍZ"/>
    <d v="2021-02-08T00:00:00"/>
    <s v="22/0/2021"/>
    <n v="3265.3060000000005"/>
    <n v="228.57142000000005"/>
    <n v="114.28571000000002"/>
  </r>
  <r>
    <n v="133"/>
    <s v="OCTUBRE"/>
    <x v="3"/>
    <s v="LAS TABLAS "/>
    <s v="JOSE INES CHACON BATISTA"/>
    <s v="6-47-562"/>
    <s v="171-0237-2021"/>
    <n v="1"/>
    <m/>
    <m/>
    <m/>
    <n v="1"/>
    <m/>
    <n v="7.1"/>
    <s v="MAÍZ"/>
    <d v="2021-02-08T00:00:00"/>
    <s v="22/10/2021"/>
    <n v="12332.699999999999"/>
    <n v="863.28899999999999"/>
    <n v="431.64449999999999"/>
  </r>
  <r>
    <n v="134"/>
    <s v="OCTUBRE"/>
    <x v="3"/>
    <s v="LAS TABLAS "/>
    <s v="ABRAHAM ENRIQUE ESPINOSA CEDEÑO"/>
    <s v="7-702-736"/>
    <s v="171-0217-2021"/>
    <n v="1"/>
    <m/>
    <m/>
    <m/>
    <n v="1"/>
    <m/>
    <n v="77.5"/>
    <s v="MAÍZ"/>
    <s v="17/08/2021"/>
    <s v="22/10/2021"/>
    <n v="134617.5"/>
    <n v="9423.2250000000004"/>
    <n v="4711.6125000000002"/>
  </r>
  <r>
    <n v="135"/>
    <s v="OCTUBRE"/>
    <x v="3"/>
    <s v="LAS TABLAS "/>
    <s v="EUCLIDES DELGADO BARRIOS"/>
    <s v="7-94-1994"/>
    <s v="171-0162-2021"/>
    <n v="1"/>
    <m/>
    <n v="1"/>
    <m/>
    <m/>
    <m/>
    <n v="12"/>
    <s v="MAÍZ"/>
    <d v="2021-06-08T00:00:00"/>
    <s v="22/10/2021"/>
    <n v="20844"/>
    <n v="1459.0800000000002"/>
    <n v="0"/>
  </r>
  <r>
    <n v="136"/>
    <s v="OCTUBRE"/>
    <x v="3"/>
    <s v="LAS TABLAS "/>
    <s v="EUCLIDES DELGADO BARRIOS"/>
    <s v="7-94-1994"/>
    <s v="171-0118-2021"/>
    <n v="1"/>
    <m/>
    <n v="1"/>
    <m/>
    <m/>
    <m/>
    <n v="16.100000000000001"/>
    <s v="MAÍZ"/>
    <d v="2021-11-05T00:00:00"/>
    <s v="22/10/2021"/>
    <n v="27965.7"/>
    <n v="1957.5990000000002"/>
    <n v="0"/>
  </r>
  <r>
    <n v="137"/>
    <s v="OCTUBRE"/>
    <x v="3"/>
    <s v="LAS TABLAS "/>
    <s v="FELIX EDUARDO NUÑEZ CORTEZ"/>
    <s v="7-705-1045"/>
    <s v="171-0267-2021"/>
    <n v="1"/>
    <n v="1"/>
    <m/>
    <m/>
    <m/>
    <m/>
    <n v="13.2"/>
    <s v="MAÍZ"/>
    <s v="18/08/2021"/>
    <s v="22/10/2021"/>
    <n v="22928.399999999998"/>
    <n v="1604.9880000000001"/>
    <n v="802.49400000000003"/>
  </r>
  <r>
    <n v="138"/>
    <s v="OCTUBRE"/>
    <x v="3"/>
    <s v="LAS TABLAS "/>
    <s v="FELIX EDUARDO NUÑEZ CORTEZ"/>
    <s v="7-705-1045"/>
    <s v="171-0268-2021"/>
    <n v="1"/>
    <n v="1"/>
    <m/>
    <m/>
    <m/>
    <m/>
    <n v="11.2"/>
    <s v="MAÍZ"/>
    <s v="18/08/2021"/>
    <s v="22/10/2021"/>
    <n v="19454.399999999998"/>
    <n v="1361.808"/>
    <n v="680.904"/>
  </r>
  <r>
    <n v="139"/>
    <s v="OCTUBRE"/>
    <x v="3"/>
    <s v="LAS TABLAS "/>
    <s v="FELIX EDUARDO NUÑEZ CORTEZ"/>
    <s v="7-705-1045"/>
    <s v="171-0269-2021"/>
    <n v="1"/>
    <n v="1"/>
    <m/>
    <m/>
    <m/>
    <m/>
    <n v="8.8000000000000007"/>
    <s v="MAÍZ"/>
    <s v="18/08/2021"/>
    <s v="22/10/2021"/>
    <n v="15285.6"/>
    <n v="1069.9920000000002"/>
    <n v="534.99599999999998"/>
  </r>
  <r>
    <n v="140"/>
    <s v="OCTUBRE"/>
    <x v="3"/>
    <s v="LAS TABLAS "/>
    <s v="ADRIAN CABALLERO JAEN"/>
    <s v="7-108-856"/>
    <s v="171-0287-2021"/>
    <n v="1"/>
    <m/>
    <n v="1"/>
    <m/>
    <m/>
    <m/>
    <n v="8.3000000000000007"/>
    <s v="MAÍZ"/>
    <s v="21/07/2021"/>
    <s v="28/10/2021"/>
    <n v="14417.1"/>
    <n v="1009.1970000000001"/>
    <n v="0"/>
  </r>
  <r>
    <n v="141"/>
    <s v="OCTUBRE"/>
    <x v="3"/>
    <s v="LAS TABLAS "/>
    <s v="VICTOR MANUEL DIAZ BALLESTEROS"/>
    <s v="7-52-916"/>
    <s v="171-0260-2021"/>
    <n v="1"/>
    <n v="1"/>
    <m/>
    <m/>
    <m/>
    <m/>
    <n v="25"/>
    <s v="MAÍZ"/>
    <d v="2021-10-09T00:00:00"/>
    <s v="28/10/2021"/>
    <n v="43425"/>
    <n v="3039.7500000000005"/>
    <n v="1519.8750000000002"/>
  </r>
  <r>
    <n v="142"/>
    <s v="OCTUBRE"/>
    <x v="3"/>
    <s v="LAS TABLAS "/>
    <s v="ADRIAN QUINTERO GONZALEZ"/>
    <s v="7-100-871"/>
    <s v="171-0218-2021"/>
    <n v="1"/>
    <m/>
    <m/>
    <m/>
    <n v="1"/>
    <m/>
    <n v="8.8000000000000007"/>
    <s v="MAÍZ"/>
    <s v="20/08/2021"/>
    <s v="28/10/2021"/>
    <n v="15285.6"/>
    <n v="1069.9920000000002"/>
    <n v="534.99600000000009"/>
  </r>
  <r>
    <n v="143"/>
    <s v="OCTUBRE"/>
    <x v="3"/>
    <s v="LAS TABLAS "/>
    <s v="ADRIAN ALEXANDER GONZALEZ CERRUD"/>
    <s v="7-706-1446"/>
    <s v="171-0250-2021"/>
    <n v="1"/>
    <m/>
    <m/>
    <m/>
    <n v="1"/>
    <m/>
    <n v="25.3"/>
    <s v="MAÍZ"/>
    <s v="20/08/2021"/>
    <s v="27/10/2021"/>
    <n v="43946.1"/>
    <n v="3076.2270000000003"/>
    <n v="1538.1135000000002"/>
  </r>
  <r>
    <n v="144"/>
    <s v="OCTUBRE"/>
    <x v="3"/>
    <s v="LAS TABLAS "/>
    <s v="ABRAHAM ENRIQUE ESPINOSA CEDEÑO"/>
    <s v="7-707-736"/>
    <s v="171-0257-2021"/>
    <n v="1"/>
    <m/>
    <m/>
    <m/>
    <n v="1"/>
    <m/>
    <n v="19.3"/>
    <s v="MAÍZ"/>
    <s v="17/08/2021"/>
    <s v="27/10/2021"/>
    <n v="33524.1"/>
    <n v="2346.6869999999999"/>
    <n v="1173.3434999999999"/>
  </r>
  <r>
    <n v="145"/>
    <s v="OCTUBRE"/>
    <x v="3"/>
    <s v="LAS TABLAS "/>
    <s v="EULOGIO ISMAEL VERGARA GONZALEZ"/>
    <s v="7-108-288"/>
    <s v="171-0195-2021"/>
    <n v="1"/>
    <m/>
    <m/>
    <m/>
    <n v="1"/>
    <m/>
    <n v="10"/>
    <s v="MAÍZ"/>
    <s v="25/08/2021"/>
    <s v="27/10/2021"/>
    <n v="17370"/>
    <n v="1215.9000000000001"/>
    <n v="607.95000000000005"/>
  </r>
  <r>
    <n v="146"/>
    <s v="OCTUBRE"/>
    <x v="3"/>
    <s v="LAS TABLAS "/>
    <s v="CARLA ROXANA PERALTA CASTILLERO"/>
    <s v="8-825-1052"/>
    <s v="171-0249-2021"/>
    <n v="1"/>
    <m/>
    <m/>
    <m/>
    <n v="1"/>
    <m/>
    <n v="20.7"/>
    <s v="MAÍZ"/>
    <s v="17/08/2021"/>
    <s v="27/10/2021"/>
    <n v="35955.9"/>
    <n v="2516.9130000000005"/>
    <n v="1258.4565000000002"/>
  </r>
  <r>
    <n v="147"/>
    <s v="OCTUBRE"/>
    <x v="3"/>
    <s v="LAS TABLAS "/>
    <s v="FRANKLIN ALBERTO VERGARA SOLIS"/>
    <s v="7-705-2097"/>
    <s v="171-0157-2021"/>
    <n v="1"/>
    <m/>
    <m/>
    <m/>
    <n v="1"/>
    <m/>
    <n v="16.5"/>
    <s v="MAÍZ"/>
    <s v="27/08/2021"/>
    <s v="27/10/2021"/>
    <n v="28660.5"/>
    <n v="2006.2350000000001"/>
    <n v="1003.1175000000001"/>
  </r>
  <r>
    <n v="148"/>
    <s v="OCTUBRE"/>
    <x v="3"/>
    <s v="LAS TABLAS "/>
    <s v="CARLOS MAURICIO PERALTA"/>
    <s v="7-88-787"/>
    <s v="171-0239-2021"/>
    <n v="1"/>
    <m/>
    <m/>
    <m/>
    <n v="1"/>
    <m/>
    <n v="27.1"/>
    <s v="MAÍZ"/>
    <s v="17/08/2021"/>
    <s v="27/10/2021"/>
    <n v="47072.700000000004"/>
    <n v="3295.0890000000004"/>
    <n v="1647.5445000000002"/>
  </r>
  <r>
    <n v="149"/>
    <s v="OCTUBRE"/>
    <x v="3"/>
    <s v="LAS TABLAS "/>
    <s v="ABRAHAM ENRIQUE ESPINOSA CEDEÑO"/>
    <s v="7-707-736"/>
    <s v="171-0258-2021"/>
    <n v="1"/>
    <m/>
    <m/>
    <m/>
    <n v="1"/>
    <m/>
    <n v="3.9"/>
    <s v="MAÍZ"/>
    <s v="17/08/2021"/>
    <s v="27/10/2021"/>
    <n v="6774.3"/>
    <n v="474.20100000000008"/>
    <n v="237.10050000000004"/>
  </r>
  <r>
    <n v="150"/>
    <s v="OCTUBRE"/>
    <x v="3"/>
    <s v="LAS TABLAS "/>
    <s v="CARLOS MAURICIO PERALTA"/>
    <s v="7-88-787"/>
    <s v="171-0248-2021"/>
    <n v="1"/>
    <m/>
    <m/>
    <m/>
    <n v="1"/>
    <m/>
    <n v="72.099999999999994"/>
    <s v="MAÍZ"/>
    <s v="17/08/2021"/>
    <s v="27/10/2021"/>
    <n v="125237.7"/>
    <n v="8766.639000000001"/>
    <n v="4383.3195000000005"/>
  </r>
  <r>
    <n v="151"/>
    <s v="OCTUBRE"/>
    <x v="3"/>
    <s v="LAS TABLAS "/>
    <s v="FLORENCIA VIRGINIA DELGADO PERALTA"/>
    <s v="6-714-2314"/>
    <s v="171-0296-2021"/>
    <n v="1"/>
    <m/>
    <m/>
    <n v="1"/>
    <m/>
    <m/>
    <n v="5"/>
    <s v="MAÍZ"/>
    <s v="15/07/2021"/>
    <s v="28/10/2021"/>
    <n v="8685"/>
    <n v="607.95000000000005"/>
    <n v="0"/>
  </r>
  <r>
    <n v="152"/>
    <s v="OCTUBRE"/>
    <x v="3"/>
    <s v="LAS TABLAS "/>
    <s v="ALCIBIADES MEDINA"/>
    <s v="7-79-560"/>
    <s v="171-0261-2021"/>
    <n v="1"/>
    <n v="1"/>
    <m/>
    <m/>
    <m/>
    <m/>
    <n v="23"/>
    <s v="MAÍZ"/>
    <s v="30/08/2021"/>
    <s v="28/10/2021"/>
    <n v="39951"/>
    <n v="2796.57"/>
    <n v="1398.2850000000001"/>
  </r>
  <r>
    <n v="153"/>
    <s v="OCTUBRE"/>
    <x v="3"/>
    <s v="LAS TABLAS "/>
    <s v="CRISSELLY DEL C. JAEN CORDOBA"/>
    <s v="7-88-1305"/>
    <s v="171-0294-2021"/>
    <n v="1"/>
    <m/>
    <m/>
    <n v="1"/>
    <m/>
    <m/>
    <n v="5"/>
    <s v="MAÍZ"/>
    <s v="17/09/2021"/>
    <s v="28/10/2021"/>
    <n v="8685"/>
    <n v="607.95000000000005"/>
    <n v="0"/>
  </r>
  <r>
    <n v="154"/>
    <s v="OCTUBRE"/>
    <x v="3"/>
    <s v="LAS TABLAS "/>
    <s v="ENRIQUE CEDEÑO DE GRACIA"/>
    <s v="7-108-288"/>
    <s v="171-0226-2021"/>
    <n v="1"/>
    <n v="1"/>
    <m/>
    <m/>
    <m/>
    <m/>
    <n v="4.8"/>
    <s v="MAÍZ"/>
    <d v="2021-01-09T00:00:00"/>
    <d v="2021-01-11T00:00:00"/>
    <n v="8337.6"/>
    <n v="583.63200000000006"/>
    <n v="291.81600000000003"/>
  </r>
  <r>
    <n v="155"/>
    <s v="OCTUBRE"/>
    <x v="3"/>
    <s v="LAS TABLAS "/>
    <s v="HERNAN DELGADO CEDEÑO"/>
    <s v="7-84-427"/>
    <s v="171-0289-2021"/>
    <n v="1"/>
    <m/>
    <m/>
    <n v="1"/>
    <m/>
    <m/>
    <n v="5"/>
    <s v="MAÍZ"/>
    <s v="26/07/2021"/>
    <d v="2021-01-11T00:00:00"/>
    <n v="8685"/>
    <n v="607.95000000000005"/>
    <n v="0"/>
  </r>
  <r>
    <n v="156"/>
    <s v="OCTUBRE"/>
    <x v="3"/>
    <s v="LAS TABLAS "/>
    <s v="LISBETH YADIRA MEDINA MEDINA"/>
    <s v="7-701-1698"/>
    <s v="171-0263-2021"/>
    <n v="1"/>
    <n v="1"/>
    <m/>
    <m/>
    <m/>
    <m/>
    <n v="22"/>
    <s v="MAÍZ"/>
    <s v="30/08/2021"/>
    <d v="2021-01-11T00:00:00"/>
    <n v="38214"/>
    <n v="2674.9800000000005"/>
    <n v="1337.4900000000002"/>
  </r>
  <r>
    <n v="157"/>
    <s v="OCTUBRE"/>
    <x v="3"/>
    <s v="TONOSÍ"/>
    <s v="ROBERTO DOMINGUEZ VILLARREAL"/>
    <s v="7-708-290"/>
    <s v="172-0061-2021"/>
    <n v="1"/>
    <m/>
    <m/>
    <m/>
    <m/>
    <n v="1"/>
    <n v="30.5"/>
    <s v="ARROZ COMERCIAL"/>
    <d v="2021-01-08T00:00:00"/>
    <d v="2021-08-10T00:00:00"/>
    <n v="53725.75"/>
    <n v="3760.8025000000002"/>
    <n v="1880.4012500000001"/>
  </r>
  <r>
    <n v="158"/>
    <s v="OCTUBRE"/>
    <x v="3"/>
    <s v="TONOSÍ"/>
    <s v="ROBERTO DOMINGUEZ VILLARREAL"/>
    <s v="7-708-290"/>
    <s v="172-0062-2021"/>
    <n v="1"/>
    <m/>
    <m/>
    <m/>
    <m/>
    <n v="1"/>
    <n v="13.1"/>
    <s v="ARROZ COMERCIAL"/>
    <d v="2021-01-08T00:00:00"/>
    <d v="2021-08-10T00:00:00"/>
    <n v="23075.649999999998"/>
    <n v="1615.2954999999999"/>
    <n v="807.64774999999997"/>
  </r>
  <r>
    <n v="159"/>
    <s v="OCTUBRE"/>
    <x v="3"/>
    <s v="TONOSÍ"/>
    <s v="ROBERTO DOMINGUEZ VILLARREAL"/>
    <s v="7-708-290"/>
    <s v="172-0063-2021"/>
    <n v="1"/>
    <m/>
    <m/>
    <m/>
    <m/>
    <n v="1"/>
    <n v="40"/>
    <s v="ARROZ COMERCIAL"/>
    <d v="2021-01-08T00:00:00"/>
    <d v="2021-08-10T00:00:00"/>
    <n v="70460"/>
    <n v="4932.2000000000007"/>
    <n v="2466.1000000000004"/>
  </r>
  <r>
    <n v="160"/>
    <s v="OCTUBRE"/>
    <x v="3"/>
    <s v="MACARACAS"/>
    <s v="VICTORINO CORTES VEGA"/>
    <s v="7-79-320"/>
    <s v="173-0009-2021"/>
    <n v="1"/>
    <m/>
    <m/>
    <n v="1"/>
    <m/>
    <m/>
    <n v="2.2999999999999998"/>
    <s v="MAÍZ"/>
    <s v="14/07/2021"/>
    <d v="2021-04-10T00:00:00"/>
    <n v="3413.7289999999998"/>
    <n v="238.96103000000002"/>
    <n v="0"/>
  </r>
  <r>
    <n v="161"/>
    <s v="OCTUBRE"/>
    <x v="3"/>
    <s v="MACARACAS"/>
    <s v="EDILMA ENEIDA VASQUEZ"/>
    <s v="7-115-512"/>
    <s v="173-0007-2021"/>
    <n v="1"/>
    <m/>
    <m/>
    <n v="1"/>
    <m/>
    <m/>
    <n v="5.6"/>
    <s v="MAÍZ"/>
    <s v="17/06/2021"/>
    <d v="2021-04-10T00:00:00"/>
    <n v="8311.6880000000001"/>
    <n v="581.81816000000003"/>
    <n v="0"/>
  </r>
  <r>
    <n v="162"/>
    <s v="OCTUBRE"/>
    <x v="3"/>
    <s v="MACARACAS"/>
    <s v="ANA CAROLINA FRIAS RIVERA"/>
    <s v="7-705-1915"/>
    <s v="173-0004-2021"/>
    <n v="1"/>
    <m/>
    <m/>
    <n v="1"/>
    <m/>
    <m/>
    <n v="11.9"/>
    <s v="MAÍZ"/>
    <s v="26/08/2021"/>
    <d v="2021-04-10T00:00:00"/>
    <n v="20670.3"/>
    <n v="1446.921"/>
    <n v="0"/>
  </r>
  <r>
    <n v="163"/>
    <s v="OCTUBRE"/>
    <x v="3"/>
    <s v="MACARACAS"/>
    <s v="JUSTINO CORTEZ VEGA"/>
    <s v="7-701-1947"/>
    <s v="173-0008-2021"/>
    <n v="1"/>
    <m/>
    <m/>
    <m/>
    <n v="1"/>
    <m/>
    <n v="1.9"/>
    <s v="MAÍZ"/>
    <s v="25/0//2021"/>
    <d v="2021-06-10T00:00:00"/>
    <n v="2820.0369999999998"/>
    <n v="197.40259"/>
    <n v="98.701295000000002"/>
  </r>
  <r>
    <n v="164"/>
    <s v="OCTUBRE"/>
    <x v="3"/>
    <s v="MACARACAS"/>
    <s v="FRANCISCO GUTIERREZ SAMANIEGO"/>
    <s v="7-704-2352"/>
    <s v="173-0011-2021"/>
    <n v="1"/>
    <m/>
    <m/>
    <m/>
    <n v="1"/>
    <m/>
    <n v="6.5"/>
    <s v="MAÍZ"/>
    <s v="25/08/2021"/>
    <s v="20/10/2021"/>
    <n v="9647.4950000000008"/>
    <n v="675.32465000000013"/>
    <n v="337.66232500000007"/>
  </r>
  <r>
    <n v="165"/>
    <s v="OCTUBRE"/>
    <x v="3"/>
    <s v="MACARACAS"/>
    <s v="CRISTINA XIOMARA SAMANIEGO PERALTA"/>
    <s v="7-712-2398"/>
    <s v="173-0012-2021"/>
    <n v="1"/>
    <m/>
    <m/>
    <m/>
    <n v="1"/>
    <m/>
    <n v="2.4"/>
    <s v="MAÍZ"/>
    <s v="25/08/2021"/>
    <s v="20/10/2021"/>
    <n v="3562.152"/>
    <n v="249.35064000000003"/>
    <n v="124.67532000000001"/>
  </r>
  <r>
    <n v="166"/>
    <s v="OCTUBRE"/>
    <x v="3"/>
    <s v="MACARACAS"/>
    <s v="XIOMARA YANETH PERALTA PERALTA"/>
    <s v="7-700-470"/>
    <s v="173-0016-2021"/>
    <n v="1"/>
    <m/>
    <m/>
    <m/>
    <n v="1"/>
    <m/>
    <n v="5.4"/>
    <s v="MAÍZ"/>
    <s v="25/08/2021"/>
    <s v="20/10/2021"/>
    <n v="8014.8420000000006"/>
    <n v="561.03894000000014"/>
    <n v="280.51947000000007"/>
  </r>
  <r>
    <n v="167"/>
    <s v="OCTUBRE"/>
    <x v="3"/>
    <s v="MACARACAS"/>
    <s v="EDGARDO ABDIEL MELGAR DE GRACIA"/>
    <s v="7-707-2162"/>
    <s v="173-0006-2021"/>
    <n v="1"/>
    <m/>
    <m/>
    <m/>
    <n v="1"/>
    <m/>
    <n v="9.1999999999999993"/>
    <s v="MAÍZ"/>
    <s v="19/08/2021"/>
    <s v="20/10/2021"/>
    <n v="15980.4"/>
    <n v="1118.6280000000002"/>
    <n v="559.31400000000008"/>
  </r>
  <r>
    <n v="168"/>
    <s v="OCTUBRE"/>
    <x v="3"/>
    <s v="MACARACAS"/>
    <s v="JOAQUIN ARIEL VEGA VEGA"/>
    <s v="7-705-2109"/>
    <s v="173-0021-2021"/>
    <n v="1"/>
    <m/>
    <m/>
    <n v="1"/>
    <m/>
    <m/>
    <n v="8.1"/>
    <s v="MAÍZ"/>
    <s v="26/05/2021"/>
    <s v="18/10/2021"/>
    <n v="12022.262999999999"/>
    <n v="841.55840999999998"/>
    <n v="0"/>
  </r>
  <r>
    <n v="169"/>
    <s v="OCTUBRE"/>
    <x v="3"/>
    <s v="MACARACAS"/>
    <s v="ERIC ARTURO GONZALEZ DE LA CRUZ"/>
    <s v="7-708-2491"/>
    <s v="173-0019-2021"/>
    <n v="1"/>
    <m/>
    <m/>
    <m/>
    <n v="1"/>
    <m/>
    <n v="2.9"/>
    <s v="MAÍZ"/>
    <s v="25/08/2021"/>
    <s v="18/10/2021"/>
    <n v="4304.2669999999998"/>
    <n v="301.29869000000002"/>
    <n v="150.64934500000001"/>
  </r>
  <r>
    <n v="170"/>
    <s v="OCTUBRE"/>
    <x v="3"/>
    <s v="MACARACAS"/>
    <s v="ROLANDO REYNALDO RAMOS RODRIGUEZ"/>
    <s v="7-712-2257"/>
    <s v="173-0010-2021"/>
    <n v="1"/>
    <m/>
    <m/>
    <m/>
    <n v="1"/>
    <m/>
    <n v="4"/>
    <s v="MAÍZ"/>
    <s v="20/08/2021"/>
    <s v="18/10/2021"/>
    <n v="5936.92"/>
    <n v="415.58440000000002"/>
    <n v="207.79220000000001"/>
  </r>
  <r>
    <n v="171"/>
    <s v="OCTUBRE"/>
    <x v="3"/>
    <s v="MACARACAS"/>
    <s v="BENLDUR ENIRSO CORTEZ SANCHEZ"/>
    <s v="7-109-161"/>
    <s v="173-0015-2021"/>
    <n v="1"/>
    <m/>
    <m/>
    <m/>
    <n v="1"/>
    <m/>
    <n v="3"/>
    <s v="MAÍZ"/>
    <s v="25/08/2021"/>
    <s v="18/10/2021"/>
    <n v="4452.6900000000005"/>
    <n v="311.68830000000008"/>
    <n v="155.84415000000004"/>
  </r>
  <r>
    <n v="172"/>
    <s v="OCTUBRE"/>
    <x v="3"/>
    <s v="MACARACAS"/>
    <s v="JOSUE ELIAS CORTES VEGA"/>
    <s v="7-707-1632"/>
    <s v="173-0014-2021"/>
    <n v="1"/>
    <m/>
    <m/>
    <m/>
    <n v="1"/>
    <m/>
    <n v="1.9"/>
    <s v="MAÍZ"/>
    <s v="25/08/2021"/>
    <s v="18/10/2021"/>
    <n v="2820.0369999999998"/>
    <n v="197.40259"/>
    <n v="98.701295000000002"/>
  </r>
  <r>
    <n v="173"/>
    <s v="OCTUBRE"/>
    <x v="3"/>
    <s v="MACARACAS"/>
    <s v="IDIEL ANGEL CORTES VEGA"/>
    <s v="7-709-528"/>
    <s v="173-0018-2021"/>
    <n v="1"/>
    <m/>
    <m/>
    <m/>
    <n v="1"/>
    <m/>
    <n v="4.0999999999999996"/>
    <s v="MAÍZ"/>
    <s v="25/08/2021"/>
    <s v="18/10/2021"/>
    <n v="6085.3429999999998"/>
    <n v="425.97401000000002"/>
    <n v="212.98700500000001"/>
  </r>
  <r>
    <n v="174"/>
    <s v="OCTUBRE"/>
    <x v="3"/>
    <s v="MACARACAS"/>
    <s v="ELIAS FRIAS CRUZ"/>
    <s v="7-115-349"/>
    <s v="173-0017-2021"/>
    <n v="1"/>
    <m/>
    <m/>
    <m/>
    <n v="1"/>
    <m/>
    <n v="6.3"/>
    <s v="MAÍZ"/>
    <s v="25/08/2021"/>
    <s v="18/10/2021"/>
    <n v="9350.6489999999994"/>
    <n v="654.54543000000001"/>
    <n v="327.27271500000001"/>
  </r>
  <r>
    <n v="175"/>
    <s v="OCTUBRE"/>
    <x v="3"/>
    <s v="MACARACAS"/>
    <s v="JOAQUIN VEGA CORTEZ"/>
    <s v="7-76-811"/>
    <s v="173-0013-2021"/>
    <n v="1"/>
    <m/>
    <m/>
    <m/>
    <n v="1"/>
    <m/>
    <n v="14.2"/>
    <s v="MAÍZ"/>
    <s v="25/08/2021"/>
    <s v="18/10/2021"/>
    <n v="21076.065999999999"/>
    <n v="1475.3246200000001"/>
    <n v="737.66231000000005"/>
  </r>
  <r>
    <n v="176"/>
    <s v="OCTUBRE"/>
    <x v="3"/>
    <s v="MACARACAS"/>
    <s v="RAMIRO ERNESTO SAMANIEGO VEGA"/>
    <s v="7-707-1490"/>
    <s v="173-0022-2021"/>
    <n v="1"/>
    <m/>
    <m/>
    <n v="1"/>
    <m/>
    <m/>
    <n v="1.3"/>
    <s v="MAÍZ"/>
    <s v="16/06/2021"/>
    <s v="18/10/2021"/>
    <n v="1929.499"/>
    <n v="135.06493"/>
    <n v="0"/>
  </r>
  <r>
    <n v="177"/>
    <s v="OCTUBRE"/>
    <x v="3"/>
    <s v="PEDASÍ"/>
    <s v="DIDIMO ALBERTO CASTILLERO DOMINGUEZ"/>
    <s v="7-706-1828"/>
    <s v="174-0019-2021"/>
    <n v="1"/>
    <m/>
    <m/>
    <m/>
    <m/>
    <n v="1"/>
    <n v="18.3"/>
    <s v="MAÍZ"/>
    <s v="23/08/2021"/>
    <d v="2021-04-10T00:00:00"/>
    <n v="31787.100000000002"/>
    <n v="2225.0970000000002"/>
    <n v="1112.5485000000001"/>
  </r>
  <r>
    <n v="178"/>
    <s v="OCTUBRE"/>
    <x v="3"/>
    <s v="PEDASÍ"/>
    <s v="JOSE ISABEL VILLARREAL VILLARREAL"/>
    <s v="7-703-2310"/>
    <s v="174-0021-2021"/>
    <n v="1"/>
    <m/>
    <m/>
    <m/>
    <n v="1"/>
    <m/>
    <n v="4.8"/>
    <s v="MAÍZ"/>
    <s v="18/08/2021"/>
    <d v="2021-08-10T00:00:00"/>
    <n v="8337.6"/>
    <n v="583.63200000000006"/>
    <n v="291.81600000000003"/>
  </r>
  <r>
    <n v="179"/>
    <s v="OCTUBRE"/>
    <x v="3"/>
    <s v="PEDASÍ"/>
    <s v="JOSE ISABEL VILLARREAL VILLARREAL"/>
    <s v="7-703-2310"/>
    <s v="174-0020-2021"/>
    <n v="1"/>
    <m/>
    <m/>
    <m/>
    <n v="1"/>
    <m/>
    <n v="4.3"/>
    <s v="MAÍZ"/>
    <s v="18/08/2021"/>
    <s v="13/10/2021"/>
    <n v="7469.0999999999995"/>
    <n v="522.83699999999999"/>
    <n v="261.41849999999999"/>
  </r>
  <r>
    <n v="180"/>
    <s v="OCTUBRE"/>
    <x v="3"/>
    <s v="PEDASÍ"/>
    <s v="PAULETTE CRISTINA RODRIGUEZ FRANCO"/>
    <s v="8-819-2195"/>
    <s v="174-0035-2021"/>
    <n v="1"/>
    <n v="1"/>
    <m/>
    <m/>
    <m/>
    <m/>
    <n v="5.7"/>
    <s v="MAÍZ"/>
    <s v="20/09/2021"/>
    <s v="20/10/2021"/>
    <n v="9900.9"/>
    <n v="693.06299999999999"/>
    <n v="346.53149999999999"/>
  </r>
  <r>
    <n v="181"/>
    <s v="OCTUBRE"/>
    <x v="3"/>
    <s v="PEDASÍ"/>
    <s v="MIGUEL CALDERON MENDOZA"/>
    <s v="6-701-110"/>
    <s v="174-0037-2021"/>
    <n v="1"/>
    <m/>
    <m/>
    <n v="1"/>
    <m/>
    <m/>
    <n v="20"/>
    <s v="MAÍZ"/>
    <d v="2021-04-06T00:00:00"/>
    <s v="20/10/2021"/>
    <n v="34740"/>
    <n v="2431.8000000000002"/>
    <n v="0"/>
  </r>
  <r>
    <n v="182"/>
    <s v="OCTUBRE"/>
    <x v="3"/>
    <s v="PEDASÍ"/>
    <s v="JOSE ORESTE CASTILLERO AMAYA"/>
    <s v="7-709-1030"/>
    <s v="174-0033-2021"/>
    <n v="1"/>
    <m/>
    <m/>
    <m/>
    <n v="1"/>
    <m/>
    <n v="16"/>
    <s v="MAÍZ"/>
    <s v="18/08/2021"/>
    <s v="20/10/2021"/>
    <n v="27792"/>
    <n v="1945.4400000000003"/>
    <n v="972.72000000000014"/>
  </r>
  <r>
    <n v="183"/>
    <s v="OCTUBRE"/>
    <x v="3"/>
    <s v="PEDASÍ"/>
    <s v="MANUEL SOLIS VILLARREAL"/>
    <s v="7-92-876"/>
    <s v="174-0032-2021"/>
    <n v="1"/>
    <m/>
    <m/>
    <m/>
    <n v="1"/>
    <m/>
    <n v="8.6999999999999993"/>
    <s v="MAÍZ"/>
    <s v="19/08/2021"/>
    <s v="20/10/2021"/>
    <n v="15111.9"/>
    <n v="1057.8330000000001"/>
    <n v="528.91650000000004"/>
  </r>
  <r>
    <n v="184"/>
    <s v="OCTUBRE"/>
    <x v="3"/>
    <s v="PEDASÍ"/>
    <s v="ESTELVINA ELIZABETH GONZALEZ VILLARREAL"/>
    <s v="7-96-1966"/>
    <s v="174-0034-2021"/>
    <n v="1"/>
    <m/>
    <m/>
    <m/>
    <m/>
    <n v="1"/>
    <n v="40"/>
    <s v="MAÍZ"/>
    <s v="17/08/2021"/>
    <s v="22/10/2021"/>
    <n v="69480"/>
    <n v="4863.6000000000004"/>
    <n v="2431.8000000000002"/>
  </r>
  <r>
    <n v="185"/>
    <s v="OCTUBRE"/>
    <x v="3"/>
    <s v="PEDASÍ"/>
    <s v="NATALY LOURDES SOLIS VERGARA"/>
    <s v="7-712-1108"/>
    <s v="174-0031-2021"/>
    <n v="1"/>
    <n v="1"/>
    <m/>
    <m/>
    <m/>
    <m/>
    <n v="64.2"/>
    <s v="MAÍZ"/>
    <d v="2021-10-09T00:00:00"/>
    <s v="22/10/2021"/>
    <n v="111515.40000000001"/>
    <n v="7806.0780000000013"/>
    <n v="3903.0390000000007"/>
  </r>
  <r>
    <n v="186"/>
    <s v="OCTUBRE"/>
    <x v="3"/>
    <s v="PEDASÍ"/>
    <s v="VICTORINO RODRIGUEZ VARGAS"/>
    <s v="7-95-115"/>
    <s v="174-0039-2021"/>
    <n v="1"/>
    <m/>
    <m/>
    <n v="1"/>
    <m/>
    <m/>
    <n v="3"/>
    <s v="MAÍZ"/>
    <d v="2021-06-07T00:00:00"/>
    <s v="22/10/2021"/>
    <n v="5211"/>
    <n v="364.77000000000004"/>
    <n v="0"/>
  </r>
  <r>
    <n v="187"/>
    <s v="OCTUBRE"/>
    <x v="3"/>
    <s v="PEDASÍ"/>
    <s v="EDICRIS, S.A."/>
    <s v="806690-1-496708"/>
    <s v="174-0029-2021"/>
    <n v="1"/>
    <m/>
    <m/>
    <m/>
    <m/>
    <n v="1"/>
    <n v="80.37"/>
    <s v="MAÍZ"/>
    <s v="30/08/2021"/>
    <s v="27/10/2021"/>
    <n v="139602.69"/>
    <n v="9772.1883000000016"/>
    <n v="4886.0941500000008"/>
  </r>
  <r>
    <n v="188"/>
    <s v="OCTUBRE"/>
    <x v="3"/>
    <s v="PEDASÍ"/>
    <s v="AMADO MANRIQUE JAEN ZAMBRANO"/>
    <s v="7-112-1614"/>
    <s v="174-0042-2021"/>
    <n v="1"/>
    <m/>
    <m/>
    <n v="1"/>
    <m/>
    <m/>
    <n v="50"/>
    <s v="MAÍZ"/>
    <d v="2021-12-08T00:00:00"/>
    <s v="28/10/2021"/>
    <n v="86850"/>
    <n v="6079.5000000000009"/>
    <n v="0"/>
  </r>
  <r>
    <n v="189"/>
    <s v="OCTUBRE"/>
    <x v="3"/>
    <s v="PEDASÍ"/>
    <s v="JOSE ISABEL VILLARREAL VILLARREAL"/>
    <s v="7-703-2310"/>
    <s v="174-0036-2021"/>
    <n v="1"/>
    <m/>
    <m/>
    <m/>
    <n v="1"/>
    <m/>
    <n v="49.9"/>
    <s v="MAÍZ"/>
    <s v="18/08/2021"/>
    <s v="27/10/2021"/>
    <n v="86676.3"/>
    <n v="6067.3410000000003"/>
    <n v="3033.6705000000002"/>
  </r>
  <r>
    <n v="190"/>
    <s v="OCTUBRE"/>
    <x v="3"/>
    <s v="PEDASÍ"/>
    <s v="JOSE ISABEL VILLARREAL VILLARREAL"/>
    <s v="7-703-2310"/>
    <s v="174-0026-2021"/>
    <n v="1"/>
    <m/>
    <m/>
    <m/>
    <n v="1"/>
    <m/>
    <n v="12.1"/>
    <s v="MAÍZ"/>
    <s v="18/08/2021"/>
    <s v="27/10/2021"/>
    <n v="21017.7"/>
    <n v="1471.2390000000003"/>
    <n v="735.61950000000013"/>
  </r>
  <r>
    <n v="191"/>
    <s v="OCTUBRE"/>
    <x v="3"/>
    <s v="PEDASÍ"/>
    <s v="JOSE ISABEL VILLARREAL VILLARREAL"/>
    <s v="7-703-2310"/>
    <s v="174-0025-2021"/>
    <n v="1"/>
    <m/>
    <m/>
    <m/>
    <n v="1"/>
    <m/>
    <n v="34.5"/>
    <s v="MAÍZ"/>
    <s v="18/08/2021"/>
    <s v="27/10/2021"/>
    <n v="59926.5"/>
    <n v="4194.8550000000005"/>
    <n v="2097.4275000000002"/>
  </r>
  <r>
    <n v="192"/>
    <s v="OCTUBRE"/>
    <x v="3"/>
    <s v="PEDASÍ"/>
    <s v="RAMIRO RAFAEL RIVERA CHANDLER"/>
    <s v="8-752-363"/>
    <s v="174-0038-2021"/>
    <n v="1"/>
    <n v="1"/>
    <m/>
    <m/>
    <m/>
    <m/>
    <n v="10.4"/>
    <s v="MAÍZ"/>
    <s v="16/09/2021"/>
    <s v="27/10/2021"/>
    <n v="18064.8"/>
    <n v="1264.5360000000001"/>
    <n v="632.26800000000003"/>
  </r>
  <r>
    <n v="193"/>
    <s v="OCTUBRE"/>
    <x v="3"/>
    <s v="PEDASÍ"/>
    <s v="CHRISTIAN JESUS CASTILLERO DOMINGUEZ"/>
    <s v="8-752-363"/>
    <s v="174-0030-2021"/>
    <n v="1"/>
    <n v="1"/>
    <m/>
    <m/>
    <m/>
    <m/>
    <n v="16"/>
    <s v="MAÍZ"/>
    <s v="16/09/2021"/>
    <s v="27/10/2021"/>
    <n v="27792"/>
    <n v="1945.4400000000003"/>
    <n v="972.72000000000014"/>
  </r>
  <r>
    <n v="194"/>
    <s v="OCTUBRE"/>
    <x v="3"/>
    <s v="PEDASÍ"/>
    <s v="RICARDO OSCAR PEREZ MORENO"/>
    <s v="8-849-701"/>
    <s v="174-0023-2021"/>
    <n v="1"/>
    <m/>
    <m/>
    <n v="1"/>
    <m/>
    <m/>
    <n v="9"/>
    <s v="MAÍZ"/>
    <s v="20/10/2021"/>
    <s v="15/09/2021"/>
    <n v="15633"/>
    <n v="1094.3100000000002"/>
    <n v="0"/>
  </r>
  <r>
    <n v="195"/>
    <s v="OCTUBRE"/>
    <x v="3"/>
    <s v="PEDASÍ"/>
    <s v="SUSANA ELIZABETH PEREZ CERRUD DE RAMIREZ"/>
    <s v="7-92-1058"/>
    <s v="174-0022-2021"/>
    <n v="1"/>
    <m/>
    <n v="1"/>
    <m/>
    <m/>
    <m/>
    <n v="9.5"/>
    <s v="MAÍZ"/>
    <d v="2021-09-09T00:00:00"/>
    <s v="28/10/2021"/>
    <n v="16501.5"/>
    <n v="1155.105"/>
    <n v="0"/>
  </r>
  <r>
    <n v="196"/>
    <s v="OCTUBRE"/>
    <x v="3"/>
    <s v="PEDASÍ"/>
    <s v="BOSCO ANTONIO VASQUEZ MUÑOZ"/>
    <s v="8-494-6"/>
    <s v="174-0043-2021"/>
    <n v="1"/>
    <n v="1"/>
    <m/>
    <m/>
    <m/>
    <m/>
    <n v="65"/>
    <s v="MAÍZ"/>
    <d v="2021-02-09T00:00:00"/>
    <s v="28/10/2021"/>
    <n v="112905"/>
    <n v="7903.35"/>
    <n v="3951.6750000000002"/>
  </r>
  <r>
    <n v="197"/>
    <s v="OCTUBRE"/>
    <x v="4"/>
    <s v="CHITRÉ"/>
    <s v="ARIS E. STOUTE B."/>
    <s v="8-751-1319"/>
    <s v="161-0034-2021"/>
    <n v="1"/>
    <m/>
    <m/>
    <m/>
    <m/>
    <n v="1"/>
    <n v="41"/>
    <s v="MAÍZ"/>
    <s v="18/10/2021"/>
    <s v="POR EMITIR"/>
    <n v="71217"/>
    <n v="4985.1899999999996"/>
    <n v="0"/>
  </r>
  <r>
    <n v="198"/>
    <s v="OCTUBRE"/>
    <x v="4"/>
    <s v="CHITRÉ"/>
    <s v="MARIETH DEL C. NAVARRO "/>
    <s v="7-710-1773"/>
    <s v="161-0078-2021"/>
    <n v="1"/>
    <m/>
    <m/>
    <n v="1"/>
    <m/>
    <m/>
    <n v="30.5"/>
    <s v="MAÍZ"/>
    <d v="2021-01-10T00:00:00"/>
    <s v="21/10/2021"/>
    <n v="52978.5"/>
    <n v="3708.5"/>
    <n v="0"/>
  </r>
  <r>
    <n v="199"/>
    <s v="OCTUBRE"/>
    <x v="4"/>
    <s v="CHITRÉ"/>
    <s v="ISI A. PIMENTEL"/>
    <s v="6-703-1710"/>
    <s v="161-0081-2021"/>
    <n v="1"/>
    <m/>
    <m/>
    <n v="1"/>
    <m/>
    <m/>
    <n v="4"/>
    <s v="MAÍZ"/>
    <d v="2021-05-10T00:00:00"/>
    <s v="21/10/2021"/>
    <n v="6948"/>
    <n v="486.36"/>
    <n v="0"/>
  </r>
  <r>
    <n v="200"/>
    <s v="OCTUBRE"/>
    <x v="4"/>
    <s v="CHITRÉ"/>
    <s v="CESAR MORALES"/>
    <s v="6-48-875"/>
    <s v="161-0085-2021"/>
    <n v="1"/>
    <m/>
    <m/>
    <m/>
    <n v="1"/>
    <m/>
    <n v="3"/>
    <s v="MAÍZ"/>
    <d v="2021-06-10T00:00:00"/>
    <s v="26/10/2021"/>
    <n v="5211"/>
    <n v="364.77"/>
    <n v="0"/>
  </r>
  <r>
    <n v="201"/>
    <s v="OCTUBRE"/>
    <x v="4"/>
    <s v="CHITRÉ"/>
    <s v="FELIX A. NUÑEZ"/>
    <s v="7-704-332"/>
    <s v="161-0086-2021"/>
    <n v="1"/>
    <m/>
    <m/>
    <m/>
    <m/>
    <n v="1"/>
    <n v="30.4"/>
    <s v="MAÍZ"/>
    <d v="2021-06-10T00:00:00"/>
    <s v="26/10/2021"/>
    <n v="52804.800000000003"/>
    <n v="3696.34"/>
    <n v="1848.17"/>
  </r>
  <r>
    <n v="202"/>
    <s v="OCTUBRE"/>
    <x v="4"/>
    <s v="CHITRÉ"/>
    <s v="FELIX A. NUÑEZ"/>
    <s v="7-704-332"/>
    <s v="161-0087-2021"/>
    <n v="1"/>
    <m/>
    <m/>
    <m/>
    <m/>
    <n v="1"/>
    <n v="14"/>
    <s v="MAÍZ"/>
    <d v="2021-06-10T00:00:00"/>
    <s v="26/10/2021"/>
    <n v="24318"/>
    <n v="1703.26"/>
    <n v="851.13"/>
  </r>
  <r>
    <n v="203"/>
    <s v="OCTUBRE"/>
    <x v="4"/>
    <s v="CHITRÉ"/>
    <s v="FELIX A. NUÑEZ"/>
    <s v="7-704-332"/>
    <s v="161-0088-2021"/>
    <n v="1"/>
    <m/>
    <m/>
    <m/>
    <m/>
    <n v="1"/>
    <n v="72.27"/>
    <s v="MAÍZ"/>
    <d v="2021-06-10T00:00:00"/>
    <s v="26/10/2021"/>
    <n v="125532.99"/>
    <n v="8787.31"/>
    <n v="4393.6499999999996"/>
  </r>
  <r>
    <n v="204"/>
    <s v="OCTUBRE"/>
    <x v="4"/>
    <s v="CHITRÉ"/>
    <s v="GLADYS B. VASQUEZ M."/>
    <s v="7-94-795"/>
    <s v="161-0096-2021"/>
    <n v="1"/>
    <m/>
    <m/>
    <n v="1"/>
    <m/>
    <m/>
    <n v="12.6"/>
    <s v="MAÍZ"/>
    <s v="15/10/2021"/>
    <s v="26/10/2021"/>
    <n v="21886.2"/>
    <n v="1532.03"/>
    <n v="0"/>
  </r>
  <r>
    <n v="205"/>
    <s v="OCTUBRE"/>
    <x v="4"/>
    <s v="CHITRÉ"/>
    <s v="GEORGINA E. GARCIA"/>
    <s v="7-110-42"/>
    <s v="161-0098-2021"/>
    <n v="1"/>
    <m/>
    <m/>
    <m/>
    <m/>
    <n v="1"/>
    <n v="49.1"/>
    <s v="MAÍZ"/>
    <s v="29/10/2021"/>
    <s v="26/10/2021"/>
    <n v="85286.7"/>
    <n v="5970.07"/>
    <n v="0"/>
  </r>
  <r>
    <n v="206"/>
    <s v="OCTUBRE"/>
    <x v="4"/>
    <s v="CHITRÉ"/>
    <s v="IDALIS L. GULFO"/>
    <s v="4-727-1424"/>
    <s v="161-0099-2021"/>
    <n v="1"/>
    <m/>
    <m/>
    <m/>
    <m/>
    <n v="1"/>
    <n v="76.25"/>
    <s v="MAÍZ"/>
    <s v="27/10/2021"/>
    <s v="POR EMITIR"/>
    <n v="132446.25"/>
    <n v="9271.24"/>
    <n v="0"/>
  </r>
  <r>
    <n v="207"/>
    <s v="OCTUBRE"/>
    <x v="4"/>
    <s v="CHITRÉ"/>
    <s v="MARIETH DEL C. NAVARRO "/>
    <s v="7-710-1773"/>
    <s v="161-0103-2021"/>
    <n v="1"/>
    <m/>
    <m/>
    <m/>
    <n v="1"/>
    <m/>
    <n v="16.7"/>
    <s v="MAÍZ"/>
    <s v="15/05/2021"/>
    <s v="21/10/2021"/>
    <n v="29007.9"/>
    <n v="2030.55"/>
    <n v="0"/>
  </r>
  <r>
    <n v="208"/>
    <s v="OCTUBRE"/>
    <x v="4"/>
    <s v="CHITRÉ"/>
    <s v="EMMANUEL E. CUBILLA"/>
    <s v="7-705-107"/>
    <s v="161-0106-2021"/>
    <n v="1"/>
    <m/>
    <m/>
    <m/>
    <m/>
    <n v="1"/>
    <n v="67.5"/>
    <s v="MAÍZ"/>
    <d v="2021-08-10T00:00:00"/>
    <s v="POR EMITIR"/>
    <n v="117247.5"/>
    <n v="8207.33"/>
    <n v="0"/>
  </r>
  <r>
    <n v="209"/>
    <s v="OCTUBRE"/>
    <x v="4"/>
    <s v="CHITRÉ"/>
    <s v="YELENYS PEREZ"/>
    <s v="6-710-2359"/>
    <s v="161-0109-2021"/>
    <n v="1"/>
    <m/>
    <m/>
    <m/>
    <m/>
    <n v="1"/>
    <n v="1"/>
    <s v="MAÍZ"/>
    <d v="2021-08-10T00:00:00"/>
    <s v="POR EMITIR"/>
    <n v="1737"/>
    <n v="121.59"/>
    <n v="0"/>
  </r>
  <r>
    <n v="210"/>
    <s v="OCTUBRE"/>
    <x v="4"/>
    <s v="CHITRÉ"/>
    <s v="YELENYS PEREZ"/>
    <s v="6-710-2359"/>
    <s v="161-0110-2021"/>
    <n v="1"/>
    <m/>
    <m/>
    <m/>
    <m/>
    <n v="1"/>
    <n v="12"/>
    <s v="MAÍZ"/>
    <s v="25/10/2021"/>
    <s v="26/10/2021"/>
    <n v="20844"/>
    <n v="1459"/>
    <n v="0"/>
  </r>
  <r>
    <n v="211"/>
    <s v="OCTUBRE"/>
    <x v="4"/>
    <s v="CHITRÉ"/>
    <s v="YELENYS PEREZ"/>
    <s v="6-710-2359"/>
    <s v="161-0111-2021"/>
    <n v="1"/>
    <m/>
    <m/>
    <m/>
    <m/>
    <n v="1"/>
    <n v="13"/>
    <s v="MAÍZ"/>
    <s v="25/10/2021"/>
    <s v="26/10/2021"/>
    <n v="22581"/>
    <n v="1580.67"/>
    <n v="0"/>
  </r>
  <r>
    <n v="212"/>
    <s v="OCTUBRE"/>
    <x v="4"/>
    <s v="CHITRÉ"/>
    <s v="RODOLFO A. CALDERON"/>
    <s v="6-71-705"/>
    <s v="161-0112-2021"/>
    <n v="1"/>
    <m/>
    <m/>
    <m/>
    <m/>
    <n v="1"/>
    <n v="5.5"/>
    <s v="MAÍZ"/>
    <d v="2021-01-10T00:00:00"/>
    <s v="POR EMITIR"/>
    <n v="9410.5"/>
    <n v="658.74"/>
    <n v="329.37"/>
  </r>
  <r>
    <n v="213"/>
    <s v="OCTUBRE"/>
    <x v="4"/>
    <s v="CHITRÉ"/>
    <s v="YELENYS PEREZ"/>
    <s v="6-710-2359"/>
    <s v="161-0113-2021"/>
    <n v="1"/>
    <m/>
    <m/>
    <m/>
    <m/>
    <n v="1"/>
    <n v="75"/>
    <s v="MAÍZ"/>
    <d v="2021-08-10T00:00:00"/>
    <s v="POR EMITIR"/>
    <n v="130275"/>
    <n v="9119.25"/>
    <n v="0"/>
  </r>
  <r>
    <n v="214"/>
    <s v="OCTUBRE"/>
    <x v="4"/>
    <s v="CHITRÉ"/>
    <s v="YELENYS PEREZ"/>
    <s v="6-710-2359"/>
    <s v="161-0114-2021"/>
    <n v="1"/>
    <m/>
    <m/>
    <m/>
    <m/>
    <n v="1"/>
    <n v="25"/>
    <s v="MAÍZ"/>
    <d v="2021-08-10T00:00:00"/>
    <s v="POR EMITIR"/>
    <n v="43425"/>
    <n v="3039.75"/>
    <n v="0"/>
  </r>
  <r>
    <n v="215"/>
    <s v="OCTUBRE"/>
    <x v="4"/>
    <s v="OCÚ"/>
    <s v="GUILLERMO ANTONIO FLORES R."/>
    <s v="6-49-342"/>
    <s v="162-0058-2021"/>
    <n v="1"/>
    <m/>
    <m/>
    <n v="1"/>
    <m/>
    <m/>
    <n v="0.6"/>
    <s v="MAÍZ"/>
    <d v="2021-10-04T00:00:00"/>
    <m/>
    <n v="890.54"/>
    <n v="62.34"/>
    <m/>
  </r>
  <r>
    <n v="216"/>
    <s v="OCTUBRE"/>
    <x v="4"/>
    <s v="OCÚ"/>
    <s v="GUILLERMO ANTONIO FLORES R."/>
    <s v="6-49-342"/>
    <s v="162-0059-2021"/>
    <n v="1"/>
    <m/>
    <m/>
    <n v="1"/>
    <m/>
    <m/>
    <n v="2.4"/>
    <s v="MAÍZ"/>
    <d v="2021-10-12T00:00:00"/>
    <m/>
    <n v="3562.15"/>
    <n v="249.35"/>
    <m/>
  </r>
  <r>
    <n v="217"/>
    <s v="OCTUBRE"/>
    <x v="4"/>
    <s v="OCÚ"/>
    <s v="RIGOBERTO E. GONZALEZ IGLESIAS"/>
    <s v="6-48-1940"/>
    <s v="162-0060-2021"/>
    <n v="1"/>
    <m/>
    <n v="1"/>
    <m/>
    <m/>
    <m/>
    <n v="5.6"/>
    <s v="MAÍZ"/>
    <d v="2021-10-18T00:00:00"/>
    <m/>
    <n v="9727.2000000000007"/>
    <n v="680.9"/>
    <m/>
  </r>
  <r>
    <n v="218"/>
    <s v="OCTUBRE"/>
    <x v="4"/>
    <s v="OCÚ"/>
    <s v="YENELYS D. PEREZ MUDARA"/>
    <s v="6-710-2359"/>
    <s v="162-0061-2021"/>
    <n v="1"/>
    <m/>
    <m/>
    <m/>
    <m/>
    <n v="1"/>
    <n v="34.5"/>
    <s v="MAÍZ"/>
    <d v="2021-10-25T00:00:00"/>
    <m/>
    <n v="59926.5"/>
    <n v="4194.8599999999997"/>
    <m/>
  </r>
  <r>
    <n v="219"/>
    <s v="OCTUBRE"/>
    <x v="5"/>
    <s v="PENONOMÉ"/>
    <s v="JUAN EVANGELISTA AGRAZAL"/>
    <s v="2-85-1132"/>
    <s v="121-0469-2021"/>
    <n v="1"/>
    <n v="1"/>
    <m/>
    <m/>
    <m/>
    <m/>
    <n v="3.7"/>
    <s v="ARROZ COMERCIAL"/>
    <d v="2021-10-11T00:00:00"/>
    <m/>
    <n v="7344.5"/>
    <n v="440.66999999999996"/>
    <n v="220.34"/>
  </r>
  <r>
    <n v="220"/>
    <s v="OCTUBRE"/>
    <x v="6"/>
    <s v="CHAME"/>
    <s v="CITY FARMERS INC / PEDRO JOSE CHALUJA ARAUZ"/>
    <s v="155702840-2-2021DV97 / 8-231-13"/>
    <s v="185-0011-2021"/>
    <n v="1"/>
    <n v="1"/>
    <m/>
    <m/>
    <m/>
    <m/>
    <n v="1"/>
    <s v="MELÓN"/>
    <d v="2021-06-10T00:00:00"/>
    <s v="27/10/2021"/>
    <n v="3092.8"/>
    <n v="216.5"/>
    <n v="108.25"/>
  </r>
  <r>
    <n v="221"/>
    <s v="OCTUBRE"/>
    <x v="6"/>
    <s v="CHAME"/>
    <s v="CITY FARMERS INC / PEDRO JOSE CHALUJA ARAUZ"/>
    <s v="155702840-2-2021DV97 / 8-231-13"/>
    <s v="185-0012-2021"/>
    <n v="1"/>
    <n v="1"/>
    <m/>
    <m/>
    <m/>
    <m/>
    <n v="0.5"/>
    <s v="MELÓN"/>
    <d v="2021-06-10T00:00:00"/>
    <s v="27/10/2021"/>
    <n v="6185.61"/>
    <n v="433"/>
    <n v="216.5"/>
  </r>
  <r>
    <n v="222"/>
    <s v="OCTUBRE"/>
    <x v="7"/>
    <s v="CHANGUINOLA "/>
    <s v="Heriberto Miranda"/>
    <s v="1-723-2395"/>
    <s v="111-0020-2021"/>
    <n v="1"/>
    <m/>
    <m/>
    <n v="1"/>
    <m/>
    <m/>
    <n v="9"/>
    <s v="PLÁTANO"/>
    <s v="25/10/2021"/>
    <m/>
    <n v="47986.29"/>
    <n v="3359.04"/>
    <n v="1679.52"/>
  </r>
  <r>
    <n v="223"/>
    <s v="OCTUBRE"/>
    <x v="7"/>
    <s v="CHIRIQUI GRANDE"/>
    <s v="Milca Martinez Beker"/>
    <s v="1-722-1443"/>
    <s v="112-0007-2021"/>
    <n v="1"/>
    <m/>
    <m/>
    <n v="1"/>
    <m/>
    <m/>
    <n v="2"/>
    <s v="BANANO"/>
    <d v="2021-10-01T00:00:00"/>
    <m/>
    <n v="7284"/>
    <n v="1311.12"/>
    <n v="655.56"/>
  </r>
  <r>
    <n v="224"/>
    <s v="OCTUBRE"/>
    <x v="7"/>
    <s v="CHIRIQUI GRANDE"/>
    <s v="Erika Abrego "/>
    <s v="1-737-2430"/>
    <s v="112-0008-2021"/>
    <n v="1"/>
    <m/>
    <m/>
    <n v="1"/>
    <m/>
    <m/>
    <n v="1"/>
    <s v="BANANO"/>
    <d v="2021-10-01T00:00:00"/>
    <m/>
    <n v="3642"/>
    <n v="655.56"/>
    <n v="327.7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s v="OCTUBRE"/>
    <x v="0"/>
    <s v="TORTÍ"/>
    <s v="ARROZ COMERCIAL"/>
    <n v="8"/>
    <n v="0"/>
    <n v="0"/>
    <n v="2"/>
    <n v="0"/>
    <n v="6"/>
    <n v="6"/>
    <n v="262.5"/>
    <n v="484050"/>
    <n v="33882.94"/>
    <n v="16941.47"/>
    <n v="3065.65"/>
    <n v="13875.820000000002"/>
  </r>
  <r>
    <s v="OCTUBRE"/>
    <x v="1"/>
    <s v="DAVID"/>
    <s v="TOMATE DE MESA"/>
    <n v="5"/>
    <m/>
    <m/>
    <n v="5"/>
    <m/>
    <m/>
    <n v="5"/>
    <n v="1.51"/>
    <n v="16327.433700000001"/>
    <n v="1142.9203590000002"/>
    <n v="571.46017950000009"/>
    <m/>
    <n v="571.46017950000009"/>
  </r>
  <r>
    <s v="OCTUBRE"/>
    <x v="1"/>
    <s v="DAVID"/>
    <s v="PIMENTÓN"/>
    <n v="8"/>
    <m/>
    <m/>
    <n v="8"/>
    <m/>
    <m/>
    <n v="8"/>
    <n v="1.3600000000000003"/>
    <n v="35918.742400000003"/>
    <n v="2514.3119680000004"/>
    <n v="1257.1559840000002"/>
    <m/>
    <n v="1257.1559840000002"/>
  </r>
  <r>
    <s v="OCTUBRE"/>
    <x v="1"/>
    <s v="DAVID"/>
    <s v="YUCA"/>
    <n v="1"/>
    <m/>
    <m/>
    <n v="1"/>
    <m/>
    <m/>
    <n v="1"/>
    <n v="1"/>
    <n v="2508"/>
    <n v="125.4"/>
    <n v="62.7"/>
    <m/>
    <n v="62.7"/>
  </r>
  <r>
    <s v="OCTUBRE"/>
    <x v="1"/>
    <s v="DAVID"/>
    <s v="PAPA "/>
    <n v="2"/>
    <m/>
    <m/>
    <n v="2"/>
    <m/>
    <m/>
    <n v="2"/>
    <n v="1.87"/>
    <n v="21620.4912"/>
    <n v="1297.229472"/>
    <n v="648.61473599999999"/>
    <m/>
    <n v="648.61473599999999"/>
  </r>
  <r>
    <s v="OCTUBRE"/>
    <x v="1"/>
    <s v="DAVID"/>
    <s v="CAFÉ"/>
    <n v="2"/>
    <m/>
    <m/>
    <n v="2"/>
    <m/>
    <m/>
    <n v="2"/>
    <n v="3.8"/>
    <n v="12083.453"/>
    <n v="845.84171000000003"/>
    <n v="422.92085500000002"/>
    <m/>
    <n v="422.92085500000002"/>
  </r>
  <r>
    <s v="OCTUBRE"/>
    <x v="2"/>
    <s v="SANTA FE "/>
    <s v="ARROZ COMERCIAL"/>
    <n v="3"/>
    <m/>
    <m/>
    <m/>
    <n v="3"/>
    <m/>
    <n v="2"/>
    <n v="116.9"/>
    <n v="215563.6"/>
    <n v="15089.45"/>
    <n v="7544.7250000000004"/>
    <n v="7544.72"/>
    <n v="5.0000000001091394E-3"/>
  </r>
  <r>
    <s v="OCTUBRE"/>
    <x v="3"/>
    <s v="LAS TABLAS "/>
    <s v="MAÍZ"/>
    <n v="125"/>
    <n v="36"/>
    <n v="7"/>
    <n v="20"/>
    <n v="62"/>
    <m/>
    <n v="80"/>
    <n v="1974.9"/>
    <n v="3420492.72"/>
    <n v="239434.49"/>
    <n v="119717.245"/>
    <n v="102569.88"/>
    <n v="17147.364999999991"/>
  </r>
  <r>
    <s v="OCTUBRE"/>
    <x v="3"/>
    <s v="TONOSÍ"/>
    <s v="ARROZ PARA SEMILLA"/>
    <n v="3"/>
    <m/>
    <m/>
    <m/>
    <m/>
    <n v="3"/>
    <n v="1"/>
    <n v="83.6"/>
    <n v="147261.4"/>
    <n v="10308.298000000001"/>
    <n v="5154.1490000000003"/>
    <n v="5154.1490000000003"/>
    <n v="0"/>
  </r>
  <r>
    <s v="OCTUBRE"/>
    <x v="3"/>
    <s v="MACARCAS"/>
    <s v="MAÍZ"/>
    <n v="17"/>
    <m/>
    <m/>
    <n v="5"/>
    <n v="12"/>
    <m/>
    <n v="17"/>
    <n v="91"/>
    <n v="140398.37699999998"/>
    <n v="9827.8863899999997"/>
    <n v="4913.9431949999998"/>
    <n v="3291.7814300000009"/>
    <n v="1622.1617649999989"/>
  </r>
  <r>
    <s v="OCTUBRE"/>
    <x v="3"/>
    <s v="PEDASÍ"/>
    <s v="MAÍZ"/>
    <n v="20"/>
    <n v="5"/>
    <n v="1"/>
    <n v="4"/>
    <n v="7"/>
    <n v="3"/>
    <n v="16"/>
    <n v="521.77"/>
    <n v="906314.49"/>
    <n v="63442.014300000017"/>
    <n v="31721.007150000009"/>
    <n v="26158.264650000005"/>
    <n v="5562.7425000000039"/>
  </r>
  <r>
    <s v="OCTUBRE"/>
    <x v="4"/>
    <s v="CHITRÉ"/>
    <s v="MAÍZ"/>
    <n v="18"/>
    <m/>
    <m/>
    <n v="3"/>
    <n v="2"/>
    <n v="13"/>
    <n v="18"/>
    <n v="548.82000000000005"/>
    <n v="953157.34"/>
    <n v="66721.95"/>
    <n v="33360.974999999999"/>
    <n v="7422.32"/>
    <n v="25938.654999999999"/>
  </r>
  <r>
    <s v="OCTUBRE"/>
    <x v="4"/>
    <s v="OCÚ"/>
    <s v="MAÍZ"/>
    <n v="4"/>
    <m/>
    <n v="1"/>
    <n v="2"/>
    <m/>
    <n v="1"/>
    <n v="4"/>
    <n v="43.1"/>
    <n v="74106.39"/>
    <n v="5187.45"/>
    <n v="2593.7249999999999"/>
    <m/>
    <n v="2593.7249999999999"/>
  </r>
  <r>
    <s v="OCTUBRE"/>
    <x v="5"/>
    <s v="PENONOMÉ"/>
    <s v="ARROZ COMERCIAL"/>
    <n v="1"/>
    <m/>
    <m/>
    <n v="1"/>
    <m/>
    <m/>
    <n v="1"/>
    <n v="3.7"/>
    <n v="7344.5"/>
    <n v="440.67"/>
    <n v="220.33500000000001"/>
    <n v="220.34"/>
    <n v="-4.9999999999954525E-3"/>
  </r>
  <r>
    <s v="OCTUBRE"/>
    <x v="6"/>
    <s v="CHAME "/>
    <s v="MELÓN"/>
    <n v="2"/>
    <n v="2"/>
    <m/>
    <m/>
    <m/>
    <m/>
    <n v="1"/>
    <n v="1.5"/>
    <n v="9278.41"/>
    <n v="649.5"/>
    <n v="324.75"/>
    <n v="324.75"/>
    <n v="0"/>
  </r>
  <r>
    <s v="OCTUBRE"/>
    <x v="7"/>
    <s v="CHANGUINOLA"/>
    <s v="PLÁTANO"/>
    <n v="1"/>
    <m/>
    <m/>
    <n v="1"/>
    <m/>
    <m/>
    <n v="1"/>
    <n v="9"/>
    <n v="47986.29"/>
    <n v="3359.04"/>
    <n v="1679.52"/>
    <n v="1679.52"/>
    <n v="0"/>
  </r>
  <r>
    <s v="OCTUBRE"/>
    <x v="7"/>
    <s v="CHIRIQUI GRANDE"/>
    <s v="BANANO"/>
    <n v="2"/>
    <m/>
    <m/>
    <n v="2"/>
    <m/>
    <m/>
    <n v="2"/>
    <n v="3"/>
    <n v="10926"/>
    <n v="1966.68"/>
    <n v="983.34"/>
    <n v="983.34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9">
  <r>
    <n v="1"/>
    <s v="OCTUBRE"/>
    <x v="0"/>
    <s v="DAVID"/>
    <s v="Lazaro Arcilla"/>
    <s v="4-142-2696"/>
    <s v="06041-0011-2021"/>
    <n v="1"/>
    <m/>
    <m/>
    <n v="1"/>
    <m/>
    <m/>
    <n v="1"/>
    <s v="MAQUINARIA Y EQUIPO"/>
    <d v="2021-09-01T00:00:00"/>
    <m/>
    <n v="1410.9"/>
    <n v="11.29"/>
    <x v="0"/>
  </r>
  <r>
    <n v="2"/>
    <s v="OCTUBRE"/>
    <x v="0"/>
    <s v="DAVID"/>
    <s v="Oderay Serrano"/>
    <s v="4-270-297"/>
    <s v="08041-0035-2021"/>
    <n v="1"/>
    <m/>
    <m/>
    <n v="1"/>
    <m/>
    <m/>
    <n v="1"/>
    <s v="INFRAESTRUCTURAS AGROPECUARIAS"/>
    <d v="2021-10-04T00:00:00"/>
    <m/>
    <n v="35058.35"/>
    <n v="140.22999999999999"/>
    <x v="1"/>
  </r>
  <r>
    <n v="3"/>
    <s v="OCTUBRE"/>
    <x v="0"/>
    <s v="DAVID"/>
    <s v="Jorge Arenal"/>
    <s v="4-801-2338"/>
    <s v="14041-0030-2021"/>
    <n v="1"/>
    <m/>
    <m/>
    <n v="1"/>
    <m/>
    <m/>
    <n v="1"/>
    <s v="MICROFIANZAS"/>
    <d v="2021-09-28T00:00:00"/>
    <m/>
    <n v="1900"/>
    <n v="38"/>
    <x v="0"/>
  </r>
  <r>
    <n v="4"/>
    <s v="OCTUBRE"/>
    <x v="0"/>
    <s v="DAVID"/>
    <s v="Domingo Terrado Gonzalez"/>
    <s v="4-110-727"/>
    <s v="07041-0025-2021"/>
    <n v="1"/>
    <m/>
    <m/>
    <n v="1"/>
    <m/>
    <m/>
    <n v="1"/>
    <s v="BOTES Y MOTORES"/>
    <d v="2021-09-01T00:00:00"/>
    <m/>
    <n v="2966.08"/>
    <n v="59.32"/>
    <x v="0"/>
  </r>
  <r>
    <n v="5"/>
    <s v="OCTUBRE"/>
    <x v="0"/>
    <s v="DAVID"/>
    <s v="Domingo Terrado Gonzalez"/>
    <s v="4-110-727"/>
    <s v="07041-0026-2021"/>
    <n v="1"/>
    <m/>
    <m/>
    <n v="1"/>
    <m/>
    <m/>
    <n v="1"/>
    <s v="BOTES Y MOTORES"/>
    <d v="2021-09-01T00:00:00"/>
    <m/>
    <n v="1737.44"/>
    <n v="26.06"/>
    <x v="0"/>
  </r>
  <r>
    <n v="6"/>
    <s v="OCTUBRE"/>
    <x v="0"/>
    <s v="DAVID"/>
    <s v="Jose Delvis Guerra"/>
    <s v="4-746-2118"/>
    <s v="08041-0036-2021"/>
    <n v="1"/>
    <m/>
    <m/>
    <n v="1"/>
    <m/>
    <m/>
    <n v="1"/>
    <s v="INFRAESTRUCTURAS AGROPECUARIAS"/>
    <d v="2021-10-07T00:00:00"/>
    <m/>
    <n v="71250"/>
    <n v="285"/>
    <x v="2"/>
  </r>
  <r>
    <n v="7"/>
    <s v="OCTUBRE"/>
    <x v="0"/>
    <s v="DAVID"/>
    <s v="Jose Delvis Guerra"/>
    <s v="4-746-2118"/>
    <s v="08041-0037-2021"/>
    <n v="1"/>
    <m/>
    <m/>
    <n v="1"/>
    <m/>
    <m/>
    <n v="1"/>
    <s v="INFRAESTRUCTURAS AGROPECUARIAS"/>
    <d v="2021-10-07T00:00:00"/>
    <m/>
    <n v="12500"/>
    <n v="50"/>
    <x v="3"/>
  </r>
  <r>
    <n v="8"/>
    <s v="OCTUBRE"/>
    <x v="0"/>
    <s v="DAVID"/>
    <s v="Samuel Gutierrez"/>
    <s v="4-96-753"/>
    <s v="08041-0038-2021"/>
    <n v="1"/>
    <m/>
    <m/>
    <n v="1"/>
    <m/>
    <m/>
    <n v="1"/>
    <s v="INFRAESTRUCTURAS AGROPECUARIAS"/>
    <d v="2021-10-07T00:00:00"/>
    <m/>
    <n v="35340"/>
    <n v="265.05"/>
    <x v="4"/>
  </r>
  <r>
    <n v="9"/>
    <s v="OCTUBRE"/>
    <x v="0"/>
    <s v="DAVID"/>
    <s v="Ovidio Navarro"/>
    <s v="4-263-172"/>
    <s v="07041-0027-2021"/>
    <n v="1"/>
    <m/>
    <m/>
    <n v="1"/>
    <m/>
    <m/>
    <n v="1"/>
    <s v="BOTES Y MOTORES"/>
    <d v="2021-10-26T00:00:00"/>
    <m/>
    <n v="1830"/>
    <n v="32.020000000000003"/>
    <x v="0"/>
  </r>
  <r>
    <n v="10"/>
    <s v="OCTUBRE"/>
    <x v="0"/>
    <s v="DAVID"/>
    <s v="Alvin Pitti"/>
    <s v="4-742-2277"/>
    <s v="08041-0039-2021"/>
    <n v="1"/>
    <m/>
    <m/>
    <n v="1"/>
    <m/>
    <m/>
    <n v="1"/>
    <s v="INFRAESTRUCTURAS AGROPECUARIAS"/>
    <d v="2021-10-19T00:00:00"/>
    <m/>
    <n v="44810"/>
    <n v="179.24"/>
    <x v="0"/>
  </r>
  <r>
    <n v="11"/>
    <s v="OCTUBRE"/>
    <x v="1"/>
    <s v="LAS TABLAS "/>
    <s v="DIONEL ACEVEDO ACEVEDO"/>
    <s v="7-702-474"/>
    <s v="14071-0054-2021"/>
    <n v="1"/>
    <m/>
    <m/>
    <n v="1"/>
    <m/>
    <m/>
    <n v="1"/>
    <s v="MICROFIANZA"/>
    <d v="2021-11-10T00:00:00"/>
    <s v="14/10/2021"/>
    <n v="1800"/>
    <n v="36"/>
    <x v="5"/>
  </r>
  <r>
    <n v="12"/>
    <s v="OCTUBRE"/>
    <x v="1"/>
    <s v="LAS TABLAS "/>
    <s v="CARLOS ERNESTO DE GRACIA PINILLA "/>
    <s v="8-236-2607"/>
    <s v="03071-0037-2021"/>
    <n v="1"/>
    <n v="1"/>
    <m/>
    <m/>
    <m/>
    <m/>
    <n v="1"/>
    <s v="TRANSPORTE PECUARIO"/>
    <s v="17/10/2021"/>
    <s v="19/10/2021"/>
    <n v="3600"/>
    <n v="39.5"/>
    <x v="6"/>
  </r>
  <r>
    <n v="13"/>
    <s v="OCTUBRE"/>
    <x v="1"/>
    <s v="LAS TABLAS "/>
    <s v="GUILLERMO OSCAR MARIN PIMENTEL "/>
    <s v="6-67-10"/>
    <s v="03071-0034-2021"/>
    <n v="1"/>
    <m/>
    <n v="1"/>
    <m/>
    <m/>
    <m/>
    <n v="1"/>
    <s v="TRANSPORTE PECUARIO"/>
    <s v="17/10/2021"/>
    <s v="19/10/2021"/>
    <n v="3200"/>
    <n v="60.5"/>
    <x v="7"/>
  </r>
  <r>
    <n v="14"/>
    <s v="OCTUBRE"/>
    <x v="1"/>
    <s v="LAS TABLAS "/>
    <s v="JUAN BAUTISTA RODRIGUEZ FALCON "/>
    <s v="6-704-954"/>
    <s v="03071-0033-2021"/>
    <n v="1"/>
    <n v="1"/>
    <m/>
    <m/>
    <m/>
    <m/>
    <n v="1"/>
    <s v="TRANSPORTE PECUARIO"/>
    <s v="17/10/2021"/>
    <s v="19/10/2021"/>
    <n v="3050"/>
    <n v="35.28"/>
    <x v="8"/>
  </r>
  <r>
    <n v="15"/>
    <s v="OCTUBRE"/>
    <x v="1"/>
    <s v="LAS TABLAS "/>
    <s v="ELIAS ANTONIO BATISTA AYALA "/>
    <s v="7-704-1236"/>
    <s v="03071-0032-2021"/>
    <n v="1"/>
    <m/>
    <n v="1"/>
    <m/>
    <m/>
    <m/>
    <n v="1"/>
    <s v="TRANSPORTE PECUARIO"/>
    <s v="17/10/2021"/>
    <s v="19/10/2021"/>
    <n v="2500"/>
    <n v="31.25"/>
    <x v="9"/>
  </r>
  <r>
    <n v="16"/>
    <s v="OCTUBRE"/>
    <x v="1"/>
    <s v="LAS TABLAS "/>
    <s v="RICARDO ALEXIS ARROYO DIAZ "/>
    <s v="7-705-1174"/>
    <s v="03071-0046-2021"/>
    <n v="1"/>
    <n v="1"/>
    <m/>
    <m/>
    <m/>
    <m/>
    <n v="1"/>
    <s v="TRANSPORTE PECUARIO"/>
    <s v="17/10/2021"/>
    <s v="19/10/2021"/>
    <n v="2600"/>
    <n v="32"/>
    <x v="10"/>
  </r>
  <r>
    <n v="17"/>
    <s v="OCTUBRE"/>
    <x v="1"/>
    <s v="LAS TABLAS "/>
    <s v="JOSE ISAAC QUIEL ARAUZ "/>
    <s v="8-279-928"/>
    <s v="03071-0036-2021"/>
    <n v="1"/>
    <m/>
    <n v="1"/>
    <m/>
    <m/>
    <m/>
    <n v="1"/>
    <s v="TRANSPORTE PECUARIO"/>
    <s v="17/10/2021"/>
    <s v="19/10/2021"/>
    <n v="8900"/>
    <n v="79.25"/>
    <x v="11"/>
  </r>
  <r>
    <n v="18"/>
    <s v="OCTUBRE"/>
    <x v="1"/>
    <s v="LAS TABLAS "/>
    <s v="OLMEDO OSCAR ESPINOSA DIEZ  "/>
    <s v="4-255-460"/>
    <s v="03071-0044-2021"/>
    <n v="1"/>
    <m/>
    <n v="1"/>
    <m/>
    <m/>
    <m/>
    <n v="1"/>
    <s v="TRANSPORTE PECUARIO"/>
    <s v="17/10/2021"/>
    <s v="19/10/2021"/>
    <n v="2500"/>
    <n v="31.25"/>
    <x v="9"/>
  </r>
  <r>
    <n v="19"/>
    <s v="OCTUBRE"/>
    <x v="1"/>
    <s v="LAS TABLAS "/>
    <s v="FELIX ALBERTO  ARAUZ  SERRANO "/>
    <s v="4-122-135"/>
    <s v="03071-0041-2021"/>
    <n v="1"/>
    <m/>
    <n v="1"/>
    <m/>
    <m/>
    <m/>
    <n v="1"/>
    <s v="TRANSPORTE PECUARIO"/>
    <s v="17/10/2021"/>
    <s v="19/10/2021"/>
    <n v="2700"/>
    <n v="32.75"/>
    <x v="12"/>
  </r>
  <r>
    <n v="20"/>
    <s v="OCTUBRE"/>
    <x v="1"/>
    <s v="LAS TABLAS "/>
    <s v="FELIZ   ALBERTO ARAUZ  SERRANO "/>
    <s v="4-122-135"/>
    <s v="03071-0042-2021"/>
    <n v="1"/>
    <m/>
    <n v="1"/>
    <m/>
    <m/>
    <m/>
    <n v="1"/>
    <s v="TRANSPORTE PECUARIO"/>
    <s v="17/10/2021"/>
    <s v="19/10/2021"/>
    <n v="2500"/>
    <n v="31.25"/>
    <x v="9"/>
  </r>
  <r>
    <n v="21"/>
    <s v="OCTUBRE"/>
    <x v="1"/>
    <s v="LAS TABLAS "/>
    <s v="ALFREDO RIVAS ASPRILLA "/>
    <s v="8-527-357"/>
    <s v="03071-0045-2021"/>
    <n v="1"/>
    <m/>
    <n v="1"/>
    <m/>
    <m/>
    <m/>
    <n v="1"/>
    <s v="TRANSPORTE PECUARIO"/>
    <s v="17/10/2021"/>
    <s v="19/10/2021"/>
    <n v="4100"/>
    <n v="43.25"/>
    <x v="13"/>
  </r>
  <r>
    <n v="22"/>
    <s v="OCTUBRE"/>
    <x v="1"/>
    <s v="LAS TABLAS "/>
    <s v="GUIDO ANTONIO MONTENEGRO VELASQUEZ "/>
    <s v="8-722-258"/>
    <s v="03071-0040-2021"/>
    <n v="1"/>
    <m/>
    <n v="1"/>
    <m/>
    <m/>
    <m/>
    <n v="1"/>
    <s v="TRANSPORTE PECUARIO"/>
    <s v="17/10/2021"/>
    <s v="19/10/2021"/>
    <n v="2800"/>
    <n v="33.5"/>
    <x v="14"/>
  </r>
  <r>
    <n v="23"/>
    <s v="OCTUBRE"/>
    <x v="1"/>
    <s v="LAS TABLAS "/>
    <s v="ISMAEL ALEXANDER ABREGO VILLARREAL "/>
    <s v="8-829-1864"/>
    <s v="03071-0038-2021"/>
    <n v="1"/>
    <m/>
    <n v="1"/>
    <m/>
    <m/>
    <m/>
    <n v="1"/>
    <s v="TRANSPORTE PECUARIO"/>
    <s v="17/10/2021"/>
    <s v="19/10/2021"/>
    <n v="2700"/>
    <n v="55.75"/>
    <x v="15"/>
  </r>
  <r>
    <n v="24"/>
    <s v="OCTUBRE"/>
    <x v="1"/>
    <s v="LAS TABLAS "/>
    <s v="MIGUEL ANGEL RODRIGUEZ CEDEÑO "/>
    <s v="6-83-940"/>
    <s v="03071-0043-2021"/>
    <n v="1"/>
    <n v="1"/>
    <m/>
    <m/>
    <m/>
    <m/>
    <n v="1"/>
    <s v="TRANSPORTE PECUARIO"/>
    <s v="17/10/2021"/>
    <s v="19/10/2021"/>
    <n v="2600"/>
    <n v="32"/>
    <x v="10"/>
  </r>
  <r>
    <n v="25"/>
    <s v="OCTUBRE"/>
    <x v="1"/>
    <s v="LAS TABLAS "/>
    <s v="CESAR ANTONIO CASTRELLON MALOFF"/>
    <s v="8-424-539"/>
    <s v="03071-0035-2021"/>
    <n v="1"/>
    <m/>
    <n v="1"/>
    <m/>
    <m/>
    <m/>
    <n v="1"/>
    <s v="TRANSPORTE PECUARIO"/>
    <s v="17/10/2021"/>
    <s v="19/10/2021"/>
    <n v="4200"/>
    <n v="44"/>
    <x v="16"/>
  </r>
  <r>
    <n v="26"/>
    <s v="OCTUBRE"/>
    <x v="1"/>
    <s v="LAS TABLAS "/>
    <s v="ISMAEL ALEXANDER ABREGO VILLARREAL "/>
    <s v="8-829-1864"/>
    <s v="03071-0039-2021"/>
    <n v="1"/>
    <m/>
    <n v="1"/>
    <m/>
    <m/>
    <m/>
    <n v="1"/>
    <s v="TRANSPORTE PECUARIO"/>
    <s v="17/10/2021"/>
    <s v="20/10/2021"/>
    <n v="2200"/>
    <n v="29"/>
    <x v="17"/>
  </r>
  <r>
    <n v="27"/>
    <s v="OCTUBRE"/>
    <x v="2"/>
    <s v="TONOSÍ"/>
    <s v="AGUSTIN ANTONIO DIAZ GONZALEZ "/>
    <s v="7-705-1561"/>
    <s v="14072-0020-2021"/>
    <n v="1"/>
    <m/>
    <m/>
    <n v="1"/>
    <m/>
    <m/>
    <n v="1"/>
    <s v="MICROFIANZAS"/>
    <d v="2021-11-10T00:00:00"/>
    <m/>
    <n v="2480"/>
    <n v="49.6"/>
    <x v="18"/>
  </r>
  <r>
    <n v="28"/>
    <s v="OCTUBRE"/>
    <x v="1"/>
    <s v="TONOSÍ"/>
    <s v="JAVIER GONZALEZ CASTILLO "/>
    <s v="7-709-1516"/>
    <s v="14072-0023-2021"/>
    <n v="1"/>
    <m/>
    <m/>
    <n v="1"/>
    <m/>
    <m/>
    <n v="1"/>
    <s v="MICROFIANZAS"/>
    <d v="2021-11-10T00:00:00"/>
    <m/>
    <n v="2240"/>
    <n v="44.8"/>
    <x v="18"/>
  </r>
  <r>
    <n v="29"/>
    <s v="OCTUBRE"/>
    <x v="2"/>
    <s v="TONOSÍ"/>
    <s v="ANDREA MASSIEL HERRERA MORENA "/>
    <s v="7-712-556"/>
    <s v="14072-0022-2021"/>
    <n v="1"/>
    <m/>
    <m/>
    <n v="1"/>
    <m/>
    <m/>
    <n v="1"/>
    <s v="MICROFIANZAS"/>
    <d v="2021-11-10T00:00:00"/>
    <m/>
    <n v="6400"/>
    <n v="128"/>
    <x v="18"/>
  </r>
  <r>
    <n v="30"/>
    <s v="OCTUBRE"/>
    <x v="1"/>
    <s v="TONOSÍ"/>
    <s v="EDWIN SAMUEL VEGA RIOS "/>
    <s v="7-711-1939"/>
    <s v="14072-0025-2021"/>
    <n v="1"/>
    <m/>
    <m/>
    <n v="1"/>
    <m/>
    <m/>
    <n v="1"/>
    <s v="MICROFIANZAS"/>
    <d v="2021-11-10T00:00:00"/>
    <m/>
    <n v="8000"/>
    <n v="160"/>
    <x v="18"/>
  </r>
  <r>
    <n v="31"/>
    <s v="OCTUBRE"/>
    <x v="2"/>
    <s v="TONOSÍ"/>
    <s v="LURIS JUDITH SALAZAR CABALLERO "/>
    <s v="7-111-789"/>
    <s v="14072-0028-2021"/>
    <n v="1"/>
    <m/>
    <m/>
    <n v="1"/>
    <m/>
    <m/>
    <n v="1"/>
    <s v="MICROFIANZAS"/>
    <d v="2021-11-10T00:00:00"/>
    <m/>
    <n v="2480"/>
    <n v="49.6"/>
    <x v="18"/>
  </r>
  <r>
    <n v="32"/>
    <s v="OCTUBRE"/>
    <x v="1"/>
    <s v="TONOSÍ"/>
    <s v="EDWIN SAMUEL VEGA MENDIETA"/>
    <s v="7-116-347"/>
    <s v="14072-0026-2021"/>
    <n v="1"/>
    <m/>
    <m/>
    <n v="1"/>
    <m/>
    <m/>
    <n v="1"/>
    <s v="MICROFIANZAS"/>
    <d v="2021-11-10T00:00:00"/>
    <m/>
    <n v="8000"/>
    <n v="160"/>
    <x v="18"/>
  </r>
  <r>
    <n v="33"/>
    <s v="OCTUBRE"/>
    <x v="2"/>
    <s v="TONOSÍ"/>
    <s v="ROBERTO DOMINGUEZ VILLARREAL"/>
    <s v="7-708-290"/>
    <s v="14072-0024-2021"/>
    <n v="1"/>
    <m/>
    <m/>
    <n v="1"/>
    <m/>
    <m/>
    <n v="1"/>
    <s v="MICROFIANZAS"/>
    <d v="2021-11-10T00:00:00"/>
    <m/>
    <n v="10000"/>
    <n v="200"/>
    <x v="18"/>
  </r>
  <r>
    <n v="34"/>
    <s v="OCTUBRE"/>
    <x v="2"/>
    <s v="MACARACAS "/>
    <s v="DOMITILO CRUZ SANCHEZ "/>
    <s v="6-49-468"/>
    <s v="14073-0016-2021"/>
    <n v="1"/>
    <m/>
    <m/>
    <n v="1"/>
    <m/>
    <m/>
    <n v="1"/>
    <s v="MICROFIANZAS"/>
    <d v="2021-05-10T00:00:00"/>
    <m/>
    <n v="10000"/>
    <n v="200"/>
    <x v="18"/>
  </r>
  <r>
    <n v="35"/>
    <s v="OCTUBRE"/>
    <x v="2"/>
    <s v="MACARACAS "/>
    <s v="MARIA DE LA PAZ CRUZ PINILLA"/>
    <s v="9-211-702"/>
    <s v="14073-0017-2021"/>
    <n v="1"/>
    <m/>
    <m/>
    <n v="1"/>
    <m/>
    <m/>
    <n v="1"/>
    <s v="MICROFIANZAS"/>
    <d v="2021-05-10T00:00:00"/>
    <m/>
    <n v="10000"/>
    <n v="200"/>
    <x v="18"/>
  </r>
  <r>
    <n v="36"/>
    <s v="OCTUBRE"/>
    <x v="1"/>
    <s v="CHTRÉ"/>
    <s v="Adams Augusto Chavarria Canto"/>
    <s v="6-701-158"/>
    <s v="06061-0031-2021"/>
    <n v="1"/>
    <m/>
    <m/>
    <m/>
    <m/>
    <n v="1"/>
    <n v="1"/>
    <s v="MAQUINARIA Y EQUIPO"/>
    <s v="23/9/2021"/>
    <m/>
    <n v="1285.71"/>
    <n v="10.29"/>
    <x v="19"/>
  </r>
  <r>
    <n v="37"/>
    <s v="OCTUBRE"/>
    <x v="1"/>
    <s v="CHTRÉ"/>
    <s v="Eliseo Batista Villalobos"/>
    <s v="6-702-210"/>
    <s v="06061-0032-2021"/>
    <n v="1"/>
    <n v="1"/>
    <m/>
    <m/>
    <m/>
    <m/>
    <n v="1"/>
    <s v="MAQUINARIA Y EQUIPO"/>
    <d v="2021-07-10T00:00:00"/>
    <m/>
    <n v="31680"/>
    <n v="335.94"/>
    <x v="20"/>
  </r>
  <r>
    <n v="38"/>
    <s v="OCTUBRE"/>
    <x v="1"/>
    <s v="CHTRÉ"/>
    <s v="Marieth Del Carmen Navarro Melgar"/>
    <s v="7-710-1773"/>
    <s v="14061-0041-2021"/>
    <n v="1"/>
    <m/>
    <m/>
    <n v="1"/>
    <m/>
    <m/>
    <n v="1"/>
    <s v="MICROFIANZAS"/>
    <s v="21/5/2021"/>
    <m/>
    <n v="10000"/>
    <n v="200"/>
    <x v="18"/>
  </r>
  <r>
    <n v="39"/>
    <s v="OCTUBRE"/>
    <x v="3"/>
    <s v="PENONOMÉ"/>
    <s v="EULALIO PINZÓN"/>
    <s v="6-714-930"/>
    <s v="13021-0004-2021"/>
    <n v="1"/>
    <m/>
    <m/>
    <n v="1"/>
    <m/>
    <m/>
    <n v="1"/>
    <s v="FIANZA DE CRÉDITO"/>
    <d v="2021-10-25T00:00:00"/>
    <m/>
    <n v="11100"/>
    <n v="388.5"/>
    <x v="18"/>
  </r>
  <r>
    <n v="40"/>
    <s v="OCTUBRE"/>
    <x v="3"/>
    <s v="PENONOMÉ"/>
    <s v="CARLOS BUITRAGO"/>
    <s v="2-712-1298"/>
    <s v="14021-0031-2021"/>
    <n v="1"/>
    <m/>
    <m/>
    <n v="1"/>
    <m/>
    <m/>
    <n v="1"/>
    <s v="MICROFIANZAS"/>
    <d v="2021-10-25T00:00:00"/>
    <m/>
    <n v="1235.8"/>
    <n v="24.72"/>
    <x v="18"/>
  </r>
  <r>
    <n v="41"/>
    <s v="OCTUBRE"/>
    <x v="3"/>
    <s v="PENONOMÉ"/>
    <s v="VICTOR CAMARGO"/>
    <s v="2-718-224"/>
    <s v="14021-0032-2021"/>
    <n v="1"/>
    <m/>
    <m/>
    <n v="1"/>
    <m/>
    <m/>
    <n v="1"/>
    <s v="MICROFIANZAS"/>
    <d v="2021-10-25T00:00:00"/>
    <m/>
    <n v="3000"/>
    <n v="60"/>
    <x v="18"/>
  </r>
  <r>
    <n v="42"/>
    <s v="OCTUBRE"/>
    <x v="3"/>
    <s v="PENONOMÉ"/>
    <s v="ABIEZER RODRIGUEZ"/>
    <s v="2-745-1994"/>
    <s v="14021-0033-2021"/>
    <n v="1"/>
    <m/>
    <m/>
    <n v="1"/>
    <m/>
    <m/>
    <n v="1"/>
    <s v="MICROFIANZAS"/>
    <d v="2021-10-28T00:00:00"/>
    <m/>
    <n v="2000"/>
    <n v="40"/>
    <x v="18"/>
  </r>
  <r>
    <n v="43"/>
    <s v="OCTUBRE"/>
    <x v="3"/>
    <s v="PENONOMÉ"/>
    <s v="RAUL ELIAS ARCIA"/>
    <s v="2-119-418"/>
    <s v="14021-0034-2021"/>
    <n v="1"/>
    <m/>
    <m/>
    <n v="1"/>
    <m/>
    <m/>
    <n v="1"/>
    <s v="MICROFIANZAS"/>
    <d v="2021-10-28T00:00:00"/>
    <m/>
    <n v="2000"/>
    <n v="40"/>
    <x v="18"/>
  </r>
  <r>
    <n v="44"/>
    <s v="OCTUBRE"/>
    <x v="3"/>
    <s v="PENONOMÉ"/>
    <s v="MANUEL SUAREZ"/>
    <s v="2-707-731"/>
    <s v="14021-0035-2021"/>
    <n v="1"/>
    <m/>
    <m/>
    <n v="1"/>
    <m/>
    <m/>
    <n v="1"/>
    <s v="MICROFIANZAS"/>
    <d v="2021-10-28T00:00:00"/>
    <m/>
    <n v="5000"/>
    <n v="100"/>
    <x v="18"/>
  </r>
  <r>
    <n v="45"/>
    <s v="OCTUBRE"/>
    <x v="3"/>
    <s v="PENONOMÉ"/>
    <s v="LEONEL MORAN"/>
    <s v="2-126-599"/>
    <s v="14021-0036-2021"/>
    <n v="1"/>
    <m/>
    <m/>
    <n v="1"/>
    <m/>
    <m/>
    <n v="1"/>
    <s v="MICROFIANZAS"/>
    <d v="2021-10-28T00:00:00"/>
    <m/>
    <n v="2000"/>
    <n v="40"/>
    <x v="18"/>
  </r>
  <r>
    <n v="46"/>
    <s v="OCTUBRE"/>
    <x v="3"/>
    <s v="PENONOMÉ"/>
    <s v="LEONEL BERROCAL"/>
    <s v="2-720-842"/>
    <s v="14021-0037-2021"/>
    <n v="1"/>
    <m/>
    <m/>
    <n v="1"/>
    <m/>
    <m/>
    <n v="1"/>
    <s v="MICROFIANZAS"/>
    <d v="2021-10-28T00:00:00"/>
    <m/>
    <n v="9500"/>
    <n v="190"/>
    <x v="18"/>
  </r>
  <r>
    <n v="47"/>
    <s v="OCTUBRE"/>
    <x v="3"/>
    <s v="PENONOMÉ"/>
    <s v="MARIELISA TEJEIRA"/>
    <s v="2-741-282"/>
    <s v="14021-0038-2021"/>
    <n v="1"/>
    <m/>
    <m/>
    <n v="1"/>
    <m/>
    <m/>
    <n v="1"/>
    <s v="MICROFIANZAS"/>
    <d v="2021-10-28T00:00:00"/>
    <m/>
    <n v="2000"/>
    <n v="40"/>
    <x v="18"/>
  </r>
  <r>
    <n v="48"/>
    <s v="OCTUBRE"/>
    <x v="3"/>
    <s v="PENONOMÉ"/>
    <s v="MARIA DEL CARMEN RODRIGUEZ"/>
    <s v="2-157-709"/>
    <s v="14021-0039-2021"/>
    <n v="1"/>
    <m/>
    <m/>
    <n v="1"/>
    <m/>
    <m/>
    <n v="1"/>
    <s v="MICROFIANZAS"/>
    <d v="2021-10-28T00:00:00"/>
    <m/>
    <n v="2000"/>
    <n v="40"/>
    <x v="18"/>
  </r>
  <r>
    <n v="49"/>
    <s v="OCTUBRE"/>
    <x v="3"/>
    <s v="PENONOMÉ"/>
    <s v="ADELAIDA GOMEZ"/>
    <s v="2-131-288"/>
    <s v="14021-0040-2021"/>
    <n v="1"/>
    <m/>
    <m/>
    <n v="1"/>
    <m/>
    <m/>
    <n v="1"/>
    <s v="MICROFIANZAS"/>
    <d v="2021-10-28T00:00:00"/>
    <m/>
    <n v="2000"/>
    <n v="40"/>
    <x v="18"/>
  </r>
  <r>
    <n v="50"/>
    <s v="OCTUBRE"/>
    <x v="3"/>
    <s v="PENONOMÉ"/>
    <s v="ELIZABETH CASTILLO"/>
    <s v="2-155-420"/>
    <s v="14021-0041-2021"/>
    <n v="1"/>
    <m/>
    <m/>
    <n v="1"/>
    <m/>
    <m/>
    <n v="1"/>
    <s v="MICROFIANZAS"/>
    <d v="2021-10-28T00:00:00"/>
    <m/>
    <n v="2000"/>
    <n v="40"/>
    <x v="18"/>
  </r>
  <r>
    <n v="51"/>
    <s v="OCTUBRE"/>
    <x v="3"/>
    <s v="PENONOMÉ"/>
    <s v="CRISTINA PINTO"/>
    <s v="8-788-1585"/>
    <s v="14021-0042-2021"/>
    <n v="1"/>
    <m/>
    <m/>
    <n v="1"/>
    <m/>
    <m/>
    <n v="1"/>
    <s v="MICROFIANZAS"/>
    <d v="2021-10-28T00:00:00"/>
    <m/>
    <n v="1500"/>
    <n v="30"/>
    <x v="18"/>
  </r>
  <r>
    <n v="52"/>
    <s v="OCTUBRE"/>
    <x v="3"/>
    <s v="PENONOMÉ"/>
    <s v="ALBERTO ALVARADO"/>
    <s v="8-367-158"/>
    <s v="14021-0043-2021"/>
    <n v="1"/>
    <m/>
    <m/>
    <n v="1"/>
    <m/>
    <m/>
    <n v="1"/>
    <s v="MICROFIANZAS"/>
    <d v="2021-10-28T00:00:00"/>
    <m/>
    <n v="4000"/>
    <n v="80"/>
    <x v="18"/>
  </r>
  <r>
    <n v="53"/>
    <s v="OCTUBRE"/>
    <x v="3"/>
    <s v="PENONOMÉ"/>
    <s v="MEYKER BUITRAGO"/>
    <s v="2-703-912"/>
    <s v="14021-0044-2021"/>
    <n v="1"/>
    <m/>
    <m/>
    <n v="1"/>
    <m/>
    <m/>
    <n v="1"/>
    <s v="MICROFIANZAS"/>
    <d v="2021-10-28T00:00:00"/>
    <m/>
    <n v="2000"/>
    <n v="40"/>
    <x v="18"/>
  </r>
  <r>
    <n v="54"/>
    <s v="OCTUBRE"/>
    <x v="3"/>
    <s v="PENONOMÉ"/>
    <s v="JASON GOMEZ"/>
    <s v="2-743-1084"/>
    <s v="14021-0045-2021"/>
    <n v="1"/>
    <m/>
    <m/>
    <n v="1"/>
    <m/>
    <m/>
    <n v="1"/>
    <s v="MICROFIANZAS"/>
    <d v="2021-10-28T00:00:00"/>
    <m/>
    <n v="2000"/>
    <n v="40"/>
    <x v="18"/>
  </r>
  <r>
    <n v="55"/>
    <s v="OCTUBRE"/>
    <x v="3"/>
    <s v="PENONOMÉ"/>
    <s v="EPIFANIO ORTEGA"/>
    <s v="8-751-419"/>
    <s v="14021-0046-2021"/>
    <n v="1"/>
    <m/>
    <m/>
    <n v="1"/>
    <m/>
    <m/>
    <n v="1"/>
    <s v="MICROFIANZAS"/>
    <d v="2021-10-28T00:00:00"/>
    <m/>
    <n v="1200"/>
    <n v="24"/>
    <x v="18"/>
  </r>
  <r>
    <n v="56"/>
    <s v="OCTUBRE"/>
    <x v="3"/>
    <s v="PENONOMÉ"/>
    <s v="LUIS VILLAMIL"/>
    <s v="8-855-1700"/>
    <s v="14021-0047-2021"/>
    <n v="1"/>
    <m/>
    <m/>
    <n v="1"/>
    <m/>
    <m/>
    <n v="1"/>
    <s v="MICROFIANZAS"/>
    <d v="2021-10-28T00:00:00"/>
    <m/>
    <n v="2000"/>
    <n v="40"/>
    <x v="18"/>
  </r>
  <r>
    <n v="57"/>
    <s v="OCTUBRE"/>
    <x v="3"/>
    <s v="PENONOMÉ"/>
    <s v="LUIS BUITRAGO"/>
    <s v="2-724-2493"/>
    <s v="14021-0048-2021"/>
    <n v="1"/>
    <m/>
    <m/>
    <n v="1"/>
    <m/>
    <m/>
    <n v="1"/>
    <s v="MICROFIANZAS"/>
    <d v="2021-10-28T00:00:00"/>
    <m/>
    <n v="2000"/>
    <n v="40"/>
    <x v="18"/>
  </r>
  <r>
    <n v="58"/>
    <s v="OCTUBRE"/>
    <x v="3"/>
    <s v="PENONOMÉ"/>
    <s v="LESBIA RAMOS"/>
    <s v="2-126-182"/>
    <s v="14021-0049-2021"/>
    <n v="1"/>
    <m/>
    <m/>
    <n v="1"/>
    <m/>
    <m/>
    <n v="1"/>
    <s v="MICROFIANZAS"/>
    <d v="2021-10-28T00:00:00"/>
    <m/>
    <n v="2000"/>
    <n v="40"/>
    <x v="18"/>
  </r>
  <r>
    <n v="59"/>
    <s v="OCTUBRE"/>
    <x v="3"/>
    <s v="PENONOMÉ"/>
    <s v="MARGORIE RODRIGUEZ"/>
    <s v="2-737-1747"/>
    <s v="14021-0050-2021"/>
    <n v="1"/>
    <m/>
    <m/>
    <n v="1"/>
    <m/>
    <m/>
    <n v="1"/>
    <s v="MICROFIANZAS"/>
    <d v="2021-10-28T00:00:00"/>
    <m/>
    <n v="1000"/>
    <n v="20"/>
    <x v="18"/>
  </r>
  <r>
    <n v="60"/>
    <s v="OCTUBRE"/>
    <x v="3"/>
    <s v="PENONOMÉ"/>
    <s v="MILEIDYS VANEGAS"/>
    <s v="2-703-1"/>
    <s v="14021-0051-2021"/>
    <n v="1"/>
    <m/>
    <m/>
    <n v="1"/>
    <m/>
    <m/>
    <n v="1"/>
    <s v="MICROFIANZAS"/>
    <d v="2021-10-28T00:00:00"/>
    <m/>
    <n v="2500"/>
    <n v="50"/>
    <x v="18"/>
  </r>
  <r>
    <n v="61"/>
    <s v="OCTUBRE"/>
    <x v="3"/>
    <s v="PENONOMÉ"/>
    <s v="KATERINE MELENDEZ"/>
    <s v="2-729-995"/>
    <s v="14021-0052-2021"/>
    <n v="1"/>
    <m/>
    <m/>
    <n v="1"/>
    <m/>
    <m/>
    <n v="1"/>
    <s v="MICROFIANZAS"/>
    <d v="2021-10-28T00:00:00"/>
    <m/>
    <n v="2000"/>
    <n v="40"/>
    <x v="18"/>
  </r>
  <r>
    <n v="62"/>
    <s v="OCTUBRE"/>
    <x v="3"/>
    <s v="PENONOMÉ"/>
    <s v="INDIRA VALDERRAMA"/>
    <s v="8-482-402"/>
    <s v="14021-0053-2021"/>
    <n v="1"/>
    <m/>
    <m/>
    <n v="1"/>
    <m/>
    <m/>
    <n v="1"/>
    <s v="MICROFIANZAS"/>
    <d v="2021-10-28T00:00:00"/>
    <m/>
    <n v="3000"/>
    <n v="60"/>
    <x v="18"/>
  </r>
  <r>
    <n v="63"/>
    <s v="OCTUBRE"/>
    <x v="3"/>
    <s v="PENONOMÉ"/>
    <s v="DELIA CONTE"/>
    <s v="2-80-825"/>
    <s v="14021-0054-2021"/>
    <n v="1"/>
    <m/>
    <m/>
    <n v="1"/>
    <m/>
    <m/>
    <n v="1"/>
    <s v="MICROFIANZAS"/>
    <d v="2021-10-28T00:00:00"/>
    <m/>
    <n v="2000"/>
    <n v="40"/>
    <x v="18"/>
  </r>
  <r>
    <n v="64"/>
    <s v="OCTUBRE"/>
    <x v="3"/>
    <s v="PENONOMÉ"/>
    <s v="DALIA HERNANDEZ"/>
    <s v="8-834-986"/>
    <s v="14021-0055-2021"/>
    <n v="1"/>
    <m/>
    <m/>
    <n v="1"/>
    <m/>
    <m/>
    <n v="1"/>
    <s v="MICROFIANZAS"/>
    <d v="2021-10-28T00:00:00"/>
    <m/>
    <n v="3000"/>
    <n v="60"/>
    <x v="18"/>
  </r>
  <r>
    <n v="65"/>
    <s v="OCTUBRE"/>
    <x v="3"/>
    <s v="PENONOMÉ"/>
    <s v="ORALYS MARIN"/>
    <s v="9-717-362"/>
    <s v="14021-0056-2021"/>
    <n v="1"/>
    <m/>
    <m/>
    <n v="1"/>
    <m/>
    <m/>
    <n v="1"/>
    <s v="MICROFIANZAS"/>
    <d v="2021-10-28T00:00:00"/>
    <m/>
    <n v="2000"/>
    <n v="40"/>
    <x v="18"/>
  </r>
  <r>
    <n v="66"/>
    <s v="OCTUBRE"/>
    <x v="4"/>
    <s v="CAPIRA"/>
    <s v="NELSON ALEXIS MUÑOZ GARCIA"/>
    <s v="8-803-237"/>
    <s v="14084-0008-2021"/>
    <n v="1"/>
    <m/>
    <m/>
    <n v="1"/>
    <m/>
    <m/>
    <n v="1"/>
    <s v="MICROFIANZAS"/>
    <d v="2021-11-10T00:00:00"/>
    <s v="POR EMITIR"/>
    <n v="10000"/>
    <n v="200"/>
    <x v="18"/>
  </r>
  <r>
    <n v="67"/>
    <s v="OCTUBRE"/>
    <x v="4"/>
    <s v="CAPIRA"/>
    <s v="ARBIN ERNESTO CASTILLO ARROYO"/>
    <s v="8-814-1483"/>
    <s v="07084-0007-2021"/>
    <n v="1"/>
    <m/>
    <m/>
    <n v="1"/>
    <m/>
    <m/>
    <n v="1"/>
    <s v="BOTES Y MOTORES"/>
    <s v="13/10/2021"/>
    <s v="15/10/2021"/>
    <n v="4900"/>
    <n v="73.5"/>
    <x v="18"/>
  </r>
  <r>
    <n v="68"/>
    <s v="OCTUBRE"/>
    <x v="4"/>
    <s v="CAPIRA"/>
    <s v="ARBIN ERNESTO CASTILLO ARROYO"/>
    <s v="8-814-1483"/>
    <s v="07084-0008-2021"/>
    <n v="1"/>
    <m/>
    <m/>
    <n v="1"/>
    <m/>
    <m/>
    <n v="1"/>
    <s v="BOTES Y MOTORES"/>
    <s v="13/10/2021"/>
    <s v="15/10/2021"/>
    <n v="4301.3999999999996"/>
    <n v="64.52"/>
    <x v="18"/>
  </r>
  <r>
    <n v="69"/>
    <s v="OCTUBRE"/>
    <x v="4"/>
    <s v="CHAME"/>
    <s v="ALEJANDRO BERNAL LASSO"/>
    <s v="8-165-447"/>
    <s v="06085-0009-2021"/>
    <n v="1"/>
    <n v="1"/>
    <m/>
    <m/>
    <m/>
    <m/>
    <n v="1"/>
    <s v="MAQUINARIA Y EQUIPO"/>
    <d v="2021-11-10T00:00:00"/>
    <s v="POR EMITIR"/>
    <n v="4280"/>
    <n v="34.24"/>
    <x v="21"/>
  </r>
  <r>
    <n v="70"/>
    <s v="OCTUBRE"/>
    <x v="4"/>
    <s v="CHAME"/>
    <s v="JEIVIS ANETH NUÑEZ MENESES"/>
    <s v="8-742-1957"/>
    <s v="03085-0003-2021"/>
    <n v="1"/>
    <n v="1"/>
    <m/>
    <m/>
    <m/>
    <m/>
    <n v="1"/>
    <s v="TRANSPORTE PECUARIO"/>
    <s v="18/10/2021"/>
    <s v="POR EMITIR"/>
    <n v="3500"/>
    <n v="38.75"/>
    <x v="22"/>
  </r>
  <r>
    <n v="71"/>
    <s v="OCTUBRE"/>
    <x v="5"/>
    <s v="CHANGUINOLA"/>
    <s v="Coobana R.L"/>
    <s v="4-237-770"/>
    <s v="06011-0023-2021"/>
    <n v="1"/>
    <n v="1"/>
    <m/>
    <m/>
    <m/>
    <m/>
    <n v="1"/>
    <s v="MAQUINARIA Y EQUIPO"/>
    <d v="2021-12-10T00:00:00"/>
    <m/>
    <n v="14500"/>
    <n v="198.5"/>
    <x v="23"/>
  </r>
  <r>
    <n v="72"/>
    <s v="OCTUBRE"/>
    <x v="5"/>
    <s v="CHANGUINOLA"/>
    <s v="Coobana R.L"/>
    <s v="4-237-770"/>
    <s v="06011-0024-2021"/>
    <n v="1"/>
    <n v="1"/>
    <m/>
    <m/>
    <m/>
    <m/>
    <n v="1"/>
    <s v="MAQUINARIA Y EQUIPO"/>
    <d v="2021-12-10T00:00:00"/>
    <m/>
    <n v="14500"/>
    <n v="198.5"/>
    <x v="23"/>
  </r>
  <r>
    <n v="73"/>
    <s v="OCTUBRE"/>
    <x v="5"/>
    <s v="CHANGUINOLA"/>
    <s v="Coobana R.L"/>
    <s v="4-237-770"/>
    <s v="06011-0025-2021"/>
    <n v="1"/>
    <n v="1"/>
    <m/>
    <m/>
    <m/>
    <m/>
    <n v="1"/>
    <s v="MAQUINARIA Y EQUIPO"/>
    <d v="2021-12-10T00:00:00"/>
    <m/>
    <n v="7796"/>
    <n v="176.02"/>
    <x v="24"/>
  </r>
  <r>
    <n v="74"/>
    <s v="OCTUBRE"/>
    <x v="5"/>
    <s v="CHANGUINOLA"/>
    <s v="Coobana R.L"/>
    <s v="4-237-770"/>
    <s v="06011-0026-2021"/>
    <n v="1"/>
    <n v="1"/>
    <m/>
    <m/>
    <m/>
    <m/>
    <n v="1"/>
    <s v="MAQUINARIA Y EQUIPO"/>
    <d v="2021-12-10T00:00:00"/>
    <m/>
    <n v="7796"/>
    <n v="176.02"/>
    <x v="24"/>
  </r>
  <r>
    <n v="75"/>
    <s v="OCTUBRE"/>
    <x v="5"/>
    <s v="CHIRIQUI GRANDE "/>
    <s v="Milca Martinez Beker"/>
    <s v="1-722-1443"/>
    <s v="14012-0004-2021"/>
    <n v="1"/>
    <m/>
    <m/>
    <n v="1"/>
    <m/>
    <m/>
    <n v="1"/>
    <s v="MICROFIANZAS"/>
    <d v="2021-10-01T00:00:00"/>
    <m/>
    <n v="2000"/>
    <n v="120"/>
    <x v="25"/>
  </r>
  <r>
    <n v="76"/>
    <s v="OCTUBRE"/>
    <x v="5"/>
    <s v="CHIRIQUI GRANDE "/>
    <s v="Aristides Orlando Barria"/>
    <s v="1-39-89"/>
    <s v="14012-0005-2021"/>
    <n v="1"/>
    <m/>
    <m/>
    <n v="1"/>
    <m/>
    <m/>
    <n v="1"/>
    <s v="MICROFIANZAS"/>
    <d v="2021-10-01T00:00:00"/>
    <m/>
    <n v="2000"/>
    <n v="120"/>
    <x v="25"/>
  </r>
  <r>
    <n v="77"/>
    <s v="OCTUBRE"/>
    <x v="6"/>
    <s v="SONÁ"/>
    <s v="Marcos Aurelio Rodriguez"/>
    <s v="9-212-943"/>
    <s v="03092-0006-2021"/>
    <n v="1"/>
    <n v="1"/>
    <m/>
    <m/>
    <m/>
    <m/>
    <n v="1"/>
    <s v="TRANSPORTE PECUARIO"/>
    <d v="2021-10-22T00:00:00"/>
    <d v="2021-11-11T00:00:00"/>
    <n v="2500"/>
    <n v="32.5"/>
    <x v="26"/>
  </r>
  <r>
    <n v="78"/>
    <s v="OCTUBRE"/>
    <x v="6"/>
    <s v="SONÁ"/>
    <s v="Itza Gonzalez"/>
    <s v="9-153-287"/>
    <s v="03092-0007-2021"/>
    <n v="1"/>
    <n v="1"/>
    <m/>
    <m/>
    <m/>
    <m/>
    <n v="1"/>
    <s v="TRANSPORTE PECUARIO"/>
    <d v="2021-10-22T00:00:00"/>
    <d v="2021-10-26T00:00:00"/>
    <n v="2500"/>
    <n v="32.5"/>
    <x v="26"/>
  </r>
  <r>
    <n v="79"/>
    <s v="OCTUBRE"/>
    <x v="6"/>
    <s v="SONÁ"/>
    <s v="Jacinto Calles"/>
    <s v="9-124-1328"/>
    <s v="03092-0008-2021"/>
    <n v="1"/>
    <n v="1"/>
    <m/>
    <m/>
    <m/>
    <m/>
    <n v="1"/>
    <s v="TRANSPORTE PECUARIO"/>
    <d v="2021-10-22T00:00:00"/>
    <d v="2021-10-27T00:00:00"/>
    <n v="2500"/>
    <n v="32.5"/>
    <x v="26"/>
  </r>
  <r>
    <n v="80"/>
    <s v="OCTUBRE"/>
    <x v="6"/>
    <s v="SONÁ"/>
    <s v="Hopolito Castillo Camarena"/>
    <s v="9-201436"/>
    <s v="03092-0009-2021"/>
    <n v="1"/>
    <n v="1"/>
    <m/>
    <m/>
    <m/>
    <m/>
    <n v="1"/>
    <s v="TRANSPORTE PECUARIO"/>
    <d v="2021-10-22T00:00:00"/>
    <d v="2021-10-26T00:00:00"/>
    <n v="2500"/>
    <n v="32.5"/>
    <x v="26"/>
  </r>
  <r>
    <n v="81"/>
    <s v="OCTUBRE"/>
    <x v="6"/>
    <s v="SONÁ"/>
    <s v="Abdiel Gaitan"/>
    <s v="9-200-415"/>
    <s v="03092-0010-2021"/>
    <n v="1"/>
    <n v="1"/>
    <m/>
    <m/>
    <m/>
    <m/>
    <n v="1"/>
    <s v="TRANSPORTE PECUARIO"/>
    <d v="2021-10-22T00:00:00"/>
    <d v="2021-10-27T00:00:00"/>
    <n v="2500"/>
    <n v="32.5"/>
    <x v="26"/>
  </r>
  <r>
    <n v="82"/>
    <s v="OCTUBRE"/>
    <x v="6"/>
    <s v="SONÁ"/>
    <s v="Israel Bonilla"/>
    <s v="9-712-649"/>
    <s v="03092-0011-2021"/>
    <n v="1"/>
    <n v="1"/>
    <m/>
    <m/>
    <m/>
    <m/>
    <n v="1"/>
    <s v="TRANSPORTE PECUARIO"/>
    <d v="2021-10-22T00:00:00"/>
    <d v="2021-10-27T00:00:00"/>
    <n v="2500"/>
    <n v="32.5"/>
    <x v="26"/>
  </r>
  <r>
    <n v="83"/>
    <s v="OCTUBRE"/>
    <x v="6"/>
    <s v="SONÁ"/>
    <s v="Maximo Giono"/>
    <s v="9-206-529"/>
    <s v="03092-0012-2021"/>
    <n v="1"/>
    <n v="1"/>
    <m/>
    <m/>
    <m/>
    <m/>
    <n v="1"/>
    <s v="TRANSPORTE PECUARIO"/>
    <d v="2021-10-22T00:00:00"/>
    <d v="2021-10-27T00:00:00"/>
    <n v="2500"/>
    <n v="32.5"/>
    <x v="26"/>
  </r>
  <r>
    <n v="84"/>
    <s v="OCTUBRE"/>
    <x v="6"/>
    <s v="SONÁ"/>
    <s v="Pablo Pineda"/>
    <s v="9-106-989"/>
    <s v="03092-0013-2021"/>
    <n v="1"/>
    <n v="1"/>
    <m/>
    <m/>
    <m/>
    <m/>
    <n v="1"/>
    <s v="TRANSPORTE PECUARIO"/>
    <d v="2021-10-22T00:00:00"/>
    <d v="2021-10-27T00:00:00"/>
    <n v="2500"/>
    <n v="32.5"/>
    <x v="26"/>
  </r>
  <r>
    <n v="85"/>
    <s v="OCTUBRE"/>
    <x v="6"/>
    <s v="SONÁ"/>
    <s v="Edecio Castillo Duarte"/>
    <s v="9-83-1769"/>
    <s v="03092-0014-2021"/>
    <n v="1"/>
    <n v="1"/>
    <m/>
    <m/>
    <m/>
    <m/>
    <n v="1"/>
    <s v="TRANSPORTE PECUARIO"/>
    <d v="2021-10-22T00:00:00"/>
    <d v="2021-11-11T00:00:00"/>
    <n v="2500"/>
    <n v="32.5"/>
    <x v="26"/>
  </r>
  <r>
    <n v="86"/>
    <s v="OCTUBRE"/>
    <x v="6"/>
    <s v="SONÁ"/>
    <s v="Ulices De Gracia"/>
    <s v="8-490-821"/>
    <s v="03092-0015-2021"/>
    <n v="1"/>
    <n v="1"/>
    <m/>
    <m/>
    <m/>
    <m/>
    <n v="1"/>
    <s v="TRANSPORTE PECUARIO"/>
    <d v="2021-10-22T00:00:00"/>
    <d v="2021-10-27T00:00:00"/>
    <n v="2500"/>
    <n v="32.5"/>
    <x v="26"/>
  </r>
  <r>
    <n v="87"/>
    <s v="OCTUBRE"/>
    <x v="6"/>
    <s v="SONÁ"/>
    <s v="Danis Espinosa"/>
    <s v="7-83-369"/>
    <s v="03092-0016-2021"/>
    <n v="1"/>
    <n v="1"/>
    <m/>
    <m/>
    <m/>
    <m/>
    <n v="1"/>
    <s v="TRANSPORTE PECUARIO"/>
    <d v="2021-10-22T00:00:00"/>
    <d v="2021-11-11T00:00:00"/>
    <n v="2500"/>
    <n v="32.5"/>
    <x v="26"/>
  </r>
  <r>
    <n v="88"/>
    <s v="OCTUBRE"/>
    <x v="6"/>
    <s v="SONÁ"/>
    <s v="Juan Isaac Tenorio Diaz"/>
    <s v="9-715-1398"/>
    <s v="03092-0017-2021"/>
    <n v="1"/>
    <n v="1"/>
    <m/>
    <m/>
    <m/>
    <m/>
    <n v="1"/>
    <s v="TRANSPORTE PECUARIO"/>
    <d v="2021-10-22T00:00:00"/>
    <d v="2021-11-11T00:00:00"/>
    <n v="2500"/>
    <n v="32.5"/>
    <x v="26"/>
  </r>
  <r>
    <n v="89"/>
    <s v="OCTUBRE"/>
    <x v="6"/>
    <s v="SONÁ"/>
    <s v="David E. Terreros V."/>
    <s v="9-709-382"/>
    <s v="03092-0018-2021"/>
    <n v="1"/>
    <n v="1"/>
    <m/>
    <m/>
    <m/>
    <m/>
    <n v="1"/>
    <s v="TRANSPORTE PECUARIO"/>
    <d v="2021-10-22T00:00:00"/>
    <d v="2021-11-11T00:00:00"/>
    <n v="2500"/>
    <n v="32.5"/>
    <x v="26"/>
  </r>
  <r>
    <n v="90"/>
    <s v="OCTUBRE"/>
    <x v="6"/>
    <s v="SONÁ"/>
    <s v="Aquilino Santos"/>
    <s v="9-99-1712"/>
    <s v="03092-0019-2021"/>
    <n v="1"/>
    <n v="1"/>
    <m/>
    <m/>
    <m/>
    <m/>
    <n v="1"/>
    <s v="TRANSPORTE PECUARIO"/>
    <d v="2021-10-22T00:00:00"/>
    <d v="2021-11-11T00:00:00"/>
    <n v="2500"/>
    <n v="32.5"/>
    <x v="26"/>
  </r>
  <r>
    <n v="91"/>
    <s v="OCTUBRE"/>
    <x v="6"/>
    <s v="SONÁ"/>
    <s v="Alberto Jimenez"/>
    <s v="9-42-923"/>
    <s v="03092-0020-2021"/>
    <n v="1"/>
    <n v="1"/>
    <m/>
    <m/>
    <m/>
    <m/>
    <n v="1"/>
    <s v="TRANSPORTE PECUARIO"/>
    <d v="2021-10-22T00:00:00"/>
    <d v="2021-10-27T00:00:00"/>
    <n v="2500"/>
    <n v="32.5"/>
    <x v="26"/>
  </r>
  <r>
    <n v="92"/>
    <s v="OCTUBRE"/>
    <x v="6"/>
    <s v="SONÁ"/>
    <s v="Justino Terreros"/>
    <s v="9-156-44"/>
    <s v="03092-0021-2021"/>
    <n v="1"/>
    <n v="1"/>
    <m/>
    <m/>
    <m/>
    <m/>
    <n v="1"/>
    <s v="TRANSPORTE PECUARIO"/>
    <d v="2021-10-22T00:00:00"/>
    <d v="2021-10-28T00:00:00"/>
    <n v="2500"/>
    <n v="32.5"/>
    <x v="26"/>
  </r>
  <r>
    <n v="93"/>
    <s v="OCTUBRE"/>
    <x v="6"/>
    <s v="SONÁ"/>
    <s v="Hipolito RUIZ"/>
    <s v="9-712-16"/>
    <s v="03092-0022-2021"/>
    <n v="1"/>
    <n v="1"/>
    <m/>
    <m/>
    <m/>
    <m/>
    <n v="1"/>
    <s v="TRANSPORTE PECUARIO"/>
    <d v="2021-10-22T00:00:00"/>
    <d v="2021-11-11T00:00:00"/>
    <n v="2500"/>
    <n v="32.5"/>
    <x v="26"/>
  </r>
  <r>
    <n v="94"/>
    <s v="OCTUBRE"/>
    <x v="6"/>
    <s v="SONÁ"/>
    <s v="Carlos Guevara"/>
    <s v="9-115-2715"/>
    <s v="03092-0023-2021"/>
    <n v="1"/>
    <n v="1"/>
    <m/>
    <m/>
    <m/>
    <m/>
    <n v="1"/>
    <s v="TRANSPORTE PECUARIO"/>
    <d v="2021-10-22T00:00:00"/>
    <d v="2021-11-11T00:00:00"/>
    <n v="2500"/>
    <n v="32.5"/>
    <x v="26"/>
  </r>
  <r>
    <n v="95"/>
    <s v="OCTUBRE"/>
    <x v="6"/>
    <s v="SONÁ"/>
    <s v="Rodolfo Pinzon"/>
    <s v="9-215-460"/>
    <s v="03092-0024-2021"/>
    <n v="1"/>
    <n v="1"/>
    <m/>
    <m/>
    <m/>
    <m/>
    <n v="1"/>
    <s v="TRANSPORTE PECUARIO"/>
    <d v="2021-10-22T00:00:00"/>
    <d v="2021-10-27T00:00:00"/>
    <n v="2500"/>
    <n v="32.5"/>
    <x v="26"/>
  </r>
  <r>
    <n v="96"/>
    <s v="OCTUBRE"/>
    <x v="6"/>
    <s v="SONÁ"/>
    <s v="Isis Muñoz"/>
    <s v="9-734-1831"/>
    <s v="03092-0025-2021"/>
    <n v="1"/>
    <n v="1"/>
    <m/>
    <m/>
    <m/>
    <m/>
    <n v="1"/>
    <s v="TRANSPORTE PECUARIO"/>
    <d v="2021-10-22T00:00:00"/>
    <d v="2021-10-28T00:00:00"/>
    <n v="2500"/>
    <n v="32.5"/>
    <x v="26"/>
  </r>
  <r>
    <n v="97"/>
    <s v="OCTUBRE"/>
    <x v="6"/>
    <s v="SONÁ"/>
    <s v="Pablo Castro"/>
    <s v="9-212-685"/>
    <s v="03092-0026-2021"/>
    <n v="1"/>
    <n v="1"/>
    <m/>
    <m/>
    <m/>
    <m/>
    <n v="1"/>
    <s v="TRANSPORTE PECUARIO"/>
    <d v="2021-10-22T00:00:00"/>
    <d v="2021-10-28T00:00:00"/>
    <n v="2500"/>
    <n v="32.5"/>
    <x v="26"/>
  </r>
  <r>
    <n v="98"/>
    <s v="OCTUBRE"/>
    <x v="6"/>
    <s v="SONÁ"/>
    <s v="Wess J. Benavides A."/>
    <s v="9-709-2418"/>
    <s v="06092-0005-2021"/>
    <n v="1"/>
    <m/>
    <m/>
    <n v="1"/>
    <m/>
    <m/>
    <n v="1"/>
    <s v="MAQUINARIA Y EQUIPO"/>
    <m/>
    <m/>
    <n v="52500"/>
    <n v="2385.9"/>
    <x v="18"/>
  </r>
  <r>
    <n v="99"/>
    <s v="OCTUBRE"/>
    <x v="6"/>
    <s v="SONÁ"/>
    <s v="Wess J. Benavides A."/>
    <s v="9-709-2418"/>
    <s v="14092-0005-2021"/>
    <n v="1"/>
    <m/>
    <m/>
    <n v="1"/>
    <m/>
    <m/>
    <n v="1"/>
    <s v="MICROFIANZAS"/>
    <m/>
    <m/>
    <n v="10000"/>
    <n v="600"/>
    <x v="18"/>
  </r>
  <r>
    <n v="100"/>
    <s v="OCTUBRE"/>
    <x v="6"/>
    <s v="SONÁ"/>
    <s v="Luz M. Arauz V."/>
    <s v="9-716-2384"/>
    <s v="14092-0006-2021"/>
    <n v="1"/>
    <m/>
    <m/>
    <n v="1"/>
    <m/>
    <m/>
    <n v="1"/>
    <s v="MICROFIANZAS"/>
    <m/>
    <m/>
    <n v="10000"/>
    <n v="200"/>
    <x v="18"/>
  </r>
  <r>
    <n v="101"/>
    <s v="OCTUBRE"/>
    <x v="6"/>
    <s v="SONÁ"/>
    <s v="Ana Elisa Montemayor"/>
    <s v="9-136-213"/>
    <s v="14092-0007-2021"/>
    <n v="1"/>
    <m/>
    <m/>
    <n v="1"/>
    <m/>
    <m/>
    <n v="1"/>
    <s v="MICROFIANZAS"/>
    <m/>
    <m/>
    <n v="10000"/>
    <n v="200"/>
    <x v="18"/>
  </r>
  <r>
    <n v="102"/>
    <s v="OCTUBRE"/>
    <x v="6"/>
    <s v="SANTIAGO"/>
    <s v="Nemesio Gonzalez Lombardo"/>
    <s v="9-76-419"/>
    <s v="03091-037-2021"/>
    <n v="1"/>
    <n v="1"/>
    <m/>
    <m/>
    <m/>
    <m/>
    <n v="1"/>
    <s v="TRANSPORTE PECUARIO"/>
    <d v="2021-10-22T00:00:00"/>
    <d v="2021-10-27T00:00:00"/>
    <n v="2500"/>
    <n v="32.5"/>
    <x v="26"/>
  </r>
  <r>
    <n v="103"/>
    <s v="OCTUBRE"/>
    <x v="6"/>
    <s v="SANTIAGO"/>
    <s v="Regulo Guerra "/>
    <s v="9-175-975"/>
    <s v="03091-0038-2021"/>
    <n v="1"/>
    <n v="1"/>
    <m/>
    <m/>
    <m/>
    <m/>
    <n v="1"/>
    <s v="TRANSPORTE PECUARIO"/>
    <d v="2021-10-22T00:00:00"/>
    <d v="2021-10-26T00:00:00"/>
    <n v="2500"/>
    <n v="32.5"/>
    <x v="26"/>
  </r>
  <r>
    <n v="104"/>
    <s v="OCTUBRE"/>
    <x v="6"/>
    <s v="SANTIAGO"/>
    <s v="Rigoberto Vega Castillo"/>
    <s v="9-161-624"/>
    <s v="07091-0004-2021"/>
    <n v="1"/>
    <m/>
    <m/>
    <n v="1"/>
    <m/>
    <m/>
    <n v="1"/>
    <s v="BOTES Y MOTORES"/>
    <d v="2021-10-25T00:00:00"/>
    <d v="2021-10-28T00:00:00"/>
    <n v="7000"/>
    <n v="303.64"/>
    <x v="18"/>
  </r>
  <r>
    <n v="105"/>
    <s v="OCTUBRE"/>
    <x v="6"/>
    <s v="SANTIAGO"/>
    <s v="Juan Francisco Giono Peñalba"/>
    <s v="9-102-2381"/>
    <s v="03091-0036-2021"/>
    <n v="1"/>
    <n v="1"/>
    <m/>
    <m/>
    <m/>
    <m/>
    <n v="1"/>
    <s v="TRANSPORTE PECUARIO"/>
    <d v="2021-10-22T00:00:00"/>
    <d v="2021-11-11T00:00:00"/>
    <n v="2500"/>
    <n v="32.5"/>
    <x v="26"/>
  </r>
  <r>
    <n v="106"/>
    <s v="OCTUBRE"/>
    <x v="6"/>
    <s v="MARIATO"/>
    <s v="Edwin Ballesteros "/>
    <s v="9-155-50"/>
    <s v="06095-0001-2021"/>
    <n v="1"/>
    <m/>
    <n v="1"/>
    <m/>
    <m/>
    <m/>
    <n v="1"/>
    <s v="MAQUINARIA Y EQUIPO"/>
    <d v="2021-10-01T00:00:00"/>
    <d v="2021-10-06T00:00:00"/>
    <n v="9912.32"/>
    <n v="89.21"/>
    <x v="18"/>
  </r>
  <r>
    <n v="107"/>
    <s v="OCTUBRE"/>
    <x v="6"/>
    <s v="MARIATO"/>
    <s v="Cristian Amet Castillo Him"/>
    <s v="9-208-835"/>
    <s v="14095-0005-2021"/>
    <n v="1"/>
    <m/>
    <m/>
    <n v="1"/>
    <m/>
    <m/>
    <n v="1"/>
    <s v="MICROFIANZAS"/>
    <d v="2021-10-01T00:00:00"/>
    <d v="2021-10-12T00:00:00"/>
    <n v="10000"/>
    <n v="200"/>
    <x v="18"/>
  </r>
  <r>
    <n v="108"/>
    <s v="OCTUBRE"/>
    <x v="6"/>
    <s v="MARIATO"/>
    <s v="Luis Castillo "/>
    <s v="9-758-1877"/>
    <s v="14095-0006-2021"/>
    <n v="1"/>
    <m/>
    <m/>
    <n v="1"/>
    <m/>
    <m/>
    <n v="1"/>
    <s v="MICROFIANZAS"/>
    <d v="2021-10-01T00:00:00"/>
    <d v="2021-10-06T00:00:00"/>
    <n v="10000"/>
    <n v="200"/>
    <x v="18"/>
  </r>
  <r>
    <n v="109"/>
    <s v="OCTUBRE"/>
    <x v="6"/>
    <s v="MARIATO"/>
    <s v="Juan Antonio De Leon Alvarado"/>
    <s v="9-700-428"/>
    <s v="03095-0001-2021"/>
    <n v="1"/>
    <m/>
    <n v="1"/>
    <m/>
    <m/>
    <m/>
    <n v="1"/>
    <s v="TRANSPORTE PECUARIO"/>
    <d v="2021-10-18T00:00:00"/>
    <d v="2021-10-18T00:00:00"/>
    <n v="4600"/>
    <n v="47"/>
    <x v="2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6">
  <r>
    <s v="OCTUBRE"/>
    <x v="0"/>
    <s v="DAVID"/>
    <s v="MAQUINARIA Y EQUIPO"/>
    <n v="1"/>
    <m/>
    <m/>
    <n v="1"/>
    <m/>
    <m/>
    <n v="1"/>
    <n v="1"/>
    <n v="1410.9"/>
    <n v="11.29"/>
    <x v="0"/>
    <n v="11.29"/>
  </r>
  <r>
    <s v="OCTUBRE"/>
    <x v="0"/>
    <s v="DAVID"/>
    <s v="INFRAESTRUCTURAS AGROPECUARIAS"/>
    <n v="5"/>
    <m/>
    <m/>
    <n v="5"/>
    <m/>
    <m/>
    <n v="4"/>
    <n v="5"/>
    <n v="198958.35"/>
    <n v="919.52"/>
    <x v="1"/>
    <n v="366.74"/>
  </r>
  <r>
    <s v="OCTUBRE"/>
    <x v="0"/>
    <s v="DAVID"/>
    <s v="BOTES Y MOTORES"/>
    <n v="3"/>
    <m/>
    <m/>
    <n v="3"/>
    <m/>
    <m/>
    <n v="2"/>
    <n v="3"/>
    <n v="6533.52"/>
    <n v="117.4"/>
    <x v="0"/>
    <n v="117.4"/>
  </r>
  <r>
    <s v="OCTUBRE"/>
    <x v="0"/>
    <s v="DAVID"/>
    <s v="MICROFIANZAS"/>
    <n v="1"/>
    <m/>
    <m/>
    <n v="1"/>
    <m/>
    <m/>
    <n v="1"/>
    <n v="1"/>
    <n v="1900"/>
    <n v="38"/>
    <x v="0"/>
    <n v="38"/>
  </r>
  <r>
    <s v="OCTUBRE"/>
    <x v="1"/>
    <s v="LAS TABLAS "/>
    <s v="TRANSPORTE PECUARIO"/>
    <n v="15"/>
    <n v="4"/>
    <n v="11"/>
    <m/>
    <m/>
    <m/>
    <n v="13"/>
    <n v="15"/>
    <n v="50150"/>
    <n v="610.53"/>
    <x v="2"/>
    <n v="0"/>
  </r>
  <r>
    <s v="OCTUBRE"/>
    <x v="1"/>
    <s v="LAS TABLAS "/>
    <s v="MICROFIANZAS"/>
    <n v="1"/>
    <m/>
    <m/>
    <n v="1"/>
    <m/>
    <m/>
    <n v="1"/>
    <n v="1"/>
    <n v="1800"/>
    <n v="36"/>
    <x v="3"/>
    <n v="0"/>
  </r>
  <r>
    <s v="OCTUBRE"/>
    <x v="1"/>
    <s v="TONOSÍ"/>
    <s v="MICROFIANZAS"/>
    <n v="7"/>
    <m/>
    <m/>
    <n v="7"/>
    <m/>
    <m/>
    <n v="7"/>
    <n v="7"/>
    <n v="39600"/>
    <n v="792"/>
    <x v="4"/>
    <n v="792"/>
  </r>
  <r>
    <s v="OCTUBRE"/>
    <x v="1"/>
    <s v="MACARACAS"/>
    <s v="MICROFIANZAS"/>
    <n v="2"/>
    <m/>
    <m/>
    <n v="2"/>
    <m/>
    <m/>
    <n v="2"/>
    <n v="2"/>
    <n v="20000"/>
    <n v="400"/>
    <x v="4"/>
    <n v="400"/>
  </r>
  <r>
    <s v="OCTUBRE"/>
    <x v="2"/>
    <s v="CHITRE"/>
    <s v="MAQUINARIA Y EQUIPO"/>
    <n v="2"/>
    <n v="1"/>
    <m/>
    <m/>
    <m/>
    <n v="1"/>
    <n v="2"/>
    <n v="2"/>
    <n v="32965.71"/>
    <n v="346.23"/>
    <x v="5"/>
    <n v="0"/>
  </r>
  <r>
    <s v="OCTUBRE"/>
    <x v="2"/>
    <s v="CHITRE"/>
    <s v="MICROFIANZAS"/>
    <n v="1"/>
    <m/>
    <m/>
    <n v="1"/>
    <m/>
    <m/>
    <n v="1"/>
    <n v="1"/>
    <n v="10000"/>
    <n v="200"/>
    <x v="4"/>
    <n v="200"/>
  </r>
  <r>
    <s v="OCTUBRE"/>
    <x v="3"/>
    <s v="PENONOMÉ"/>
    <s v="FIANZA DE CRÉDITO"/>
    <n v="1"/>
    <m/>
    <m/>
    <n v="1"/>
    <m/>
    <m/>
    <n v="1"/>
    <n v="1"/>
    <n v="11100"/>
    <n v="388.5"/>
    <x v="4"/>
    <n v="388.5"/>
  </r>
  <r>
    <s v="OCTUBRE"/>
    <x v="3"/>
    <s v="PENONOMÉ"/>
    <s v="MICROFIANZAS"/>
    <n v="26"/>
    <m/>
    <m/>
    <n v="26"/>
    <m/>
    <m/>
    <n v="26"/>
    <n v="26"/>
    <n v="64935.8"/>
    <n v="1298.72"/>
    <x v="4"/>
    <n v="1298.72"/>
  </r>
  <r>
    <s v="OCTUBRE"/>
    <x v="4"/>
    <s v="CAPIRA"/>
    <s v="BOTES Y MOTORES"/>
    <n v="2"/>
    <m/>
    <m/>
    <n v="2"/>
    <m/>
    <m/>
    <n v="1"/>
    <n v="2"/>
    <n v="9201.4"/>
    <n v="138.02000000000001"/>
    <x v="4"/>
    <n v="138.02000000000001"/>
  </r>
  <r>
    <s v="OCTUBRE"/>
    <x v="4"/>
    <s v="CAPIRA"/>
    <s v="MICROFIANZAS"/>
    <n v="1"/>
    <m/>
    <m/>
    <n v="1"/>
    <m/>
    <m/>
    <n v="1"/>
    <n v="1"/>
    <n v="10000"/>
    <n v="200"/>
    <x v="4"/>
    <n v="200"/>
  </r>
  <r>
    <s v="OCTUBRE"/>
    <x v="4"/>
    <s v="CHAME"/>
    <s v="TRANSPORTE PECUARIO"/>
    <n v="1"/>
    <n v="1"/>
    <m/>
    <m/>
    <m/>
    <m/>
    <n v="1"/>
    <n v="1"/>
    <n v="3500"/>
    <n v="38.75"/>
    <x v="6"/>
    <n v="0"/>
  </r>
  <r>
    <s v="OCTUBRE"/>
    <x v="4"/>
    <s v="CHAME"/>
    <s v="MAQUINARIA Y EQUIPO"/>
    <n v="1"/>
    <n v="1"/>
    <m/>
    <m/>
    <m/>
    <m/>
    <n v="1"/>
    <n v="1"/>
    <n v="4280"/>
    <n v="34.24"/>
    <x v="7"/>
    <n v="0"/>
  </r>
  <r>
    <s v="OCTUBRE"/>
    <x v="5"/>
    <s v="CHANGUINOLA"/>
    <s v="MAQUINARIA Y EQUIPO"/>
    <n v="4"/>
    <n v="4"/>
    <m/>
    <m/>
    <m/>
    <m/>
    <n v="1"/>
    <n v="4"/>
    <n v="44592"/>
    <n v="749.04"/>
    <x v="8"/>
    <n v="0"/>
  </r>
  <r>
    <s v="OCTUBRE"/>
    <x v="5"/>
    <s v="CHIRIQUI GRANDE"/>
    <s v="MICROFIANZAS"/>
    <n v="2"/>
    <m/>
    <m/>
    <n v="2"/>
    <m/>
    <m/>
    <n v="2"/>
    <m/>
    <n v="4000"/>
    <n v="240"/>
    <x v="9"/>
    <n v="0"/>
  </r>
  <r>
    <s v="OCTUBRE"/>
    <x v="6"/>
    <s v="SONÁ"/>
    <s v="TRANSPORTE PECUARIO"/>
    <n v="21"/>
    <n v="21"/>
    <m/>
    <m/>
    <m/>
    <m/>
    <n v="21"/>
    <n v="21"/>
    <n v="52500"/>
    <n v="682.5"/>
    <x v="10"/>
    <n v="0"/>
  </r>
  <r>
    <s v="OCTUBRE"/>
    <x v="6"/>
    <s v="SONÁ"/>
    <s v="MAQUINARIA Y EQUIPO"/>
    <n v="1"/>
    <m/>
    <m/>
    <n v="1"/>
    <m/>
    <m/>
    <n v="1"/>
    <n v="1"/>
    <n v="52500"/>
    <n v="2385.9"/>
    <x v="4"/>
    <n v="2385.9"/>
  </r>
  <r>
    <s v="OCTUBRE"/>
    <x v="6"/>
    <s v="SONÁ"/>
    <s v="MICROFIANZAS"/>
    <n v="3"/>
    <m/>
    <m/>
    <n v="3"/>
    <m/>
    <m/>
    <n v="3"/>
    <n v="3"/>
    <n v="30000"/>
    <n v="1000"/>
    <x v="4"/>
    <n v="1000"/>
  </r>
  <r>
    <s v="OCTUBRE"/>
    <x v="6"/>
    <s v="SANTIAGO"/>
    <s v="TRANSPORTE PECUARIO"/>
    <n v="3"/>
    <n v="3"/>
    <m/>
    <m/>
    <m/>
    <m/>
    <m/>
    <n v="3"/>
    <n v="7500"/>
    <n v="97.5"/>
    <x v="11"/>
    <n v="0"/>
  </r>
  <r>
    <s v="OCTUBRE"/>
    <x v="6"/>
    <s v="SANTIAGO"/>
    <s v="BOTES Y MOTORES"/>
    <n v="1"/>
    <m/>
    <m/>
    <n v="1"/>
    <m/>
    <m/>
    <m/>
    <n v="1"/>
    <n v="7000"/>
    <n v="303.64"/>
    <x v="4"/>
    <n v="303.64"/>
  </r>
  <r>
    <s v="OCTUBRE"/>
    <x v="6"/>
    <s v="MARIATO "/>
    <s v="TRANSPORTE PECUARIO"/>
    <n v="1"/>
    <m/>
    <n v="1"/>
    <m/>
    <m/>
    <m/>
    <n v="1"/>
    <n v="1"/>
    <n v="4600"/>
    <n v="47"/>
    <x v="12"/>
    <n v="0"/>
  </r>
  <r>
    <s v="OCTUBRE"/>
    <x v="6"/>
    <s v="MARIATO "/>
    <s v="MAQUINARIA Y EQUIPO"/>
    <n v="1"/>
    <m/>
    <n v="1"/>
    <m/>
    <m/>
    <m/>
    <n v="1"/>
    <n v="1"/>
    <n v="9912.32"/>
    <n v="89.21"/>
    <x v="4"/>
    <n v="89.21"/>
  </r>
  <r>
    <s v="OCTUBRE"/>
    <x v="6"/>
    <s v="MARIATO "/>
    <s v="MICROFIANZAS"/>
    <n v="2"/>
    <m/>
    <m/>
    <n v="2"/>
    <m/>
    <m/>
    <n v="2"/>
    <n v="2"/>
    <n v="20000"/>
    <n v="400"/>
    <x v="4"/>
    <n v="4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93">
  <r>
    <n v="1"/>
    <s v="OCTUBRE"/>
    <x v="0"/>
    <s v="TORTÍ"/>
    <s v="DIGNA CASTILLO "/>
    <s v="8-843-1225"/>
    <s v="287-0170-2021"/>
    <n v="1"/>
    <m/>
    <m/>
    <n v="1"/>
    <m/>
    <m/>
    <n v="50"/>
    <s v="BOVINO - VIENTRE DE CARNE"/>
    <s v="01/10/2021-"/>
    <m/>
    <n v="45000"/>
    <n v="4725"/>
    <m/>
  </r>
  <r>
    <n v="2"/>
    <s v="OCTUBRE"/>
    <x v="0"/>
    <s v="TORTÍ"/>
    <s v="DIGNA CASTILLO "/>
    <s v="8-843-1225"/>
    <s v="287-0171-2021"/>
    <n v="1"/>
    <m/>
    <m/>
    <n v="1"/>
    <m/>
    <m/>
    <n v="2"/>
    <s v="BOVINO - SEMENTALES LECHE Y CARNE"/>
    <s v="01/10/2021-"/>
    <m/>
    <n v="4000"/>
    <n v="540"/>
    <m/>
  </r>
  <r>
    <n v="3"/>
    <s v="OCTUBRE"/>
    <x v="0"/>
    <s v="TORTÍ"/>
    <s v="IRIS PEREZ "/>
    <s v="7-109-850"/>
    <s v="287-0172-2021"/>
    <n v="1"/>
    <m/>
    <m/>
    <n v="1"/>
    <m/>
    <m/>
    <n v="2"/>
    <s v="BOVINO - VIENTRE DE CARNE"/>
    <s v="06-10-2021-"/>
    <m/>
    <n v="1800"/>
    <n v="189"/>
    <n v="94.5"/>
  </r>
  <r>
    <n v="4"/>
    <s v="OCTUBRE"/>
    <x v="0"/>
    <s v="TORTÍ"/>
    <s v="IRIS PEREZ "/>
    <s v="7-109-850"/>
    <s v="287-0173-2021"/>
    <n v="1"/>
    <m/>
    <m/>
    <n v="1"/>
    <m/>
    <m/>
    <n v="1"/>
    <s v="BOVINO - SEMENTALES LECHE Y CARNE"/>
    <s v="06-10-2021-"/>
    <m/>
    <n v="2000"/>
    <n v="270"/>
    <n v="135"/>
  </r>
  <r>
    <n v="5"/>
    <s v="OCTUBRE"/>
    <x v="0"/>
    <s v="TORTÍ"/>
    <s v="NERVIS GARCIA "/>
    <s v="8-782-1866"/>
    <s v="287-0174-2021"/>
    <n v="1"/>
    <m/>
    <m/>
    <n v="1"/>
    <m/>
    <m/>
    <n v="60"/>
    <s v="BOVINO - CEBA"/>
    <s v="21-10-2021-"/>
    <m/>
    <n v="39000"/>
    <n v="2047.5"/>
    <m/>
  </r>
  <r>
    <n v="6"/>
    <s v="OCTUBRE"/>
    <x v="0"/>
    <s v="TORTÍ"/>
    <s v="NERVIS GARCIA "/>
    <s v="8-782-18-66"/>
    <s v="287-0175-2021"/>
    <n v="1"/>
    <m/>
    <m/>
    <n v="1"/>
    <m/>
    <m/>
    <n v="15"/>
    <s v="BOVINO - VIENTRE DE CARNE"/>
    <s v="21-10-2021-"/>
    <m/>
    <n v="13500"/>
    <n v="708.75"/>
    <m/>
  </r>
  <r>
    <n v="7"/>
    <s v="OCTUBRE"/>
    <x v="0"/>
    <s v="CHEPO"/>
    <s v="LEOVIGILDO CANTO"/>
    <s v="8-471-439"/>
    <s v="282-0143-2021"/>
    <n v="1"/>
    <n v="1"/>
    <m/>
    <m/>
    <m/>
    <m/>
    <n v="1"/>
    <s v="BOVINO - SEMENTALES LECHE Y CARNE"/>
    <d v="2021-10-06T00:00:00"/>
    <m/>
    <n v="1500"/>
    <n v="67.5"/>
    <m/>
  </r>
  <r>
    <n v="8"/>
    <s v="OCTUBRE"/>
    <x v="0"/>
    <s v="CHEPO"/>
    <s v="ELISBETH PINTO"/>
    <s v="PE-13-460"/>
    <s v="282-0144-2021"/>
    <n v="1"/>
    <m/>
    <m/>
    <n v="1"/>
    <m/>
    <m/>
    <n v="37"/>
    <s v="BOVINO - VIENTRE DE CARNE"/>
    <d v="2021-10-08T00:00:00"/>
    <m/>
    <n v="35150"/>
    <n v="3690.75"/>
    <m/>
  </r>
  <r>
    <n v="9"/>
    <s v="OCTUBRE"/>
    <x v="0"/>
    <s v="CHEPO"/>
    <s v="ALBER ALEXANDER"/>
    <s v="8-722-2488"/>
    <s v="282-0147-2021"/>
    <n v="1"/>
    <m/>
    <m/>
    <n v="1"/>
    <m/>
    <m/>
    <n v="14"/>
    <s v="PORCINO - VIENTRE DOBLE PROPÓSITO"/>
    <d v="2021-10-12T00:00:00"/>
    <m/>
    <n v="7700"/>
    <n v="346.5"/>
    <m/>
  </r>
  <r>
    <n v="10"/>
    <s v="OCTUBRE"/>
    <x v="0"/>
    <s v="CHEPO"/>
    <s v="ALBER ALEXANDER"/>
    <s v="8-722-2488"/>
    <s v="282-0148-2021"/>
    <n v="1"/>
    <m/>
    <m/>
    <n v="1"/>
    <m/>
    <m/>
    <n v="1"/>
    <s v="PORCINO - SEMENTAL O VERRACO"/>
    <d v="2021-10-11T00:00:00"/>
    <m/>
    <n v="600"/>
    <n v="31.5"/>
    <m/>
  </r>
  <r>
    <n v="11"/>
    <s v="OCTUBRE"/>
    <x v="0"/>
    <s v="CHEPO"/>
    <s v="SANTIAGO JUAREZ "/>
    <s v="8-525-2454"/>
    <s v="282-0149-2021"/>
    <n v="1"/>
    <m/>
    <m/>
    <n v="1"/>
    <m/>
    <m/>
    <n v="65"/>
    <s v="BOVINO - CEBA"/>
    <d v="2021-10-21T00:00:00"/>
    <m/>
    <n v="42250"/>
    <n v="2218.13"/>
    <m/>
  </r>
  <r>
    <n v="12"/>
    <s v="OCTUBRE"/>
    <x v="1"/>
    <s v="DAVID"/>
    <s v="Tomas  Pinzon Morales "/>
    <s v="4-724-1728"/>
    <s v="241-0241-2021"/>
    <n v="1"/>
    <n v="1"/>
    <m/>
    <m/>
    <m/>
    <m/>
    <n v="1"/>
    <s v="BOVINO - SEMENTALES LECHE Y CARNE"/>
    <s v="27/08/2021"/>
    <m/>
    <n v="3000"/>
    <n v="135"/>
    <n v="67.5"/>
  </r>
  <r>
    <n v="13"/>
    <s v="OCTUBRE"/>
    <x v="1"/>
    <s v="DAVID"/>
    <s v="Higinio ortiz, Evidelia De Gracia, Aida Nuñez"/>
    <s v="4-172-60, 4-132-2126, 4-712-2276"/>
    <s v="241-0277-2021"/>
    <n v="1"/>
    <m/>
    <m/>
    <n v="1"/>
    <m/>
    <m/>
    <n v="1"/>
    <s v="BOVINO - SEMENTALES LECHE Y CARNE"/>
    <s v="20/09/2021"/>
    <m/>
    <n v="2500"/>
    <n v="112.5"/>
    <m/>
  </r>
  <r>
    <n v="14"/>
    <s v="OCTUBRE"/>
    <x v="1"/>
    <s v="DAVID"/>
    <s v="Alexis Samudio Vega "/>
    <s v="4-104-1357"/>
    <s v="241-0279-2021"/>
    <n v="1"/>
    <n v="1"/>
    <m/>
    <m/>
    <m/>
    <m/>
    <n v="24"/>
    <s v="BOVINO - CEBA"/>
    <s v="29/09/2021"/>
    <m/>
    <n v="14400"/>
    <n v="504"/>
    <n v="252"/>
  </r>
  <r>
    <n v="15"/>
    <s v="OCTUBRE"/>
    <x v="1"/>
    <s v="DAVID"/>
    <s v="Kennedys Grajales coba "/>
    <s v="4-192-778"/>
    <s v="241-0257-2021"/>
    <n v="1"/>
    <m/>
    <m/>
    <n v="1"/>
    <m/>
    <m/>
    <n v="22"/>
    <s v="BOVINO - CEBA"/>
    <s v="27/07/2021"/>
    <m/>
    <n v="11000"/>
    <n v="577.5"/>
    <m/>
  </r>
  <r>
    <n v="16"/>
    <s v="OCTUBRE"/>
    <x v="1"/>
    <s v="DAVID"/>
    <s v="Jenny esther hernandez pineda "/>
    <s v="4-786-2131"/>
    <s v="241-0270-2021"/>
    <n v="1"/>
    <m/>
    <n v="1"/>
    <m/>
    <m/>
    <m/>
    <n v="1"/>
    <s v="BOVINO - SEMENTALES LECHE Y CARNE"/>
    <s v="26/08/2021"/>
    <m/>
    <n v="2500"/>
    <n v="112.5"/>
    <n v="56.25"/>
  </r>
  <r>
    <n v="17"/>
    <s v="OCTUBRE"/>
    <x v="1"/>
    <s v="DAVID"/>
    <s v="Iris Lizondro Ayala "/>
    <s v="4-137-602"/>
    <s v="241-0280-2021"/>
    <n v="1"/>
    <m/>
    <m/>
    <n v="1"/>
    <m/>
    <m/>
    <n v="40"/>
    <s v="BOVINO - VIENTRE DE CARNE"/>
    <d v="2021-07-10T00:00:00"/>
    <m/>
    <n v="40000"/>
    <n v="2800"/>
    <m/>
  </r>
  <r>
    <n v="18"/>
    <s v="OCTUBRE"/>
    <x v="1"/>
    <s v="DAVID"/>
    <s v="Carlos Javier Afu Rodriguez "/>
    <s v="4-713-1444"/>
    <s v="241-0281-2021"/>
    <n v="1"/>
    <m/>
    <m/>
    <n v="1"/>
    <m/>
    <m/>
    <n v="15"/>
    <s v="BOVINO - CEBA"/>
    <s v="13/08/2021"/>
    <m/>
    <n v="8250"/>
    <n v="433.13"/>
    <m/>
  </r>
  <r>
    <n v="19"/>
    <s v="OCTUBRE"/>
    <x v="1"/>
    <s v="DAVID"/>
    <s v="Luis carlos Castillo/ Cristina Pitti Santamaria "/>
    <s v="4-147-1829-471-278"/>
    <s v="241-0282-2021"/>
    <n v="1"/>
    <m/>
    <m/>
    <n v="1"/>
    <m/>
    <m/>
    <n v="13"/>
    <s v="BOVINO - CEBA"/>
    <s v="22/07/2021"/>
    <m/>
    <n v="7150"/>
    <n v="375.38"/>
    <m/>
  </r>
  <r>
    <n v="20"/>
    <s v="OCTUBRE"/>
    <x v="1"/>
    <s v="DAVID"/>
    <s v="Leonardo  Gonzalez Gonzalez "/>
    <s v="4-209-444"/>
    <s v="241-0283-2021"/>
    <n v="1"/>
    <n v="1"/>
    <m/>
    <m/>
    <m/>
    <m/>
    <n v="1"/>
    <s v="BOVINO - SEMENTALES LECHE Y CARNE"/>
    <d v="2021-07-10T00:00:00"/>
    <m/>
    <n v="2500"/>
    <n v="112.5"/>
    <n v="56.25"/>
  </r>
  <r>
    <n v="21"/>
    <s v="OCTUBRE"/>
    <x v="1"/>
    <s v="DAVID"/>
    <s v="Esther Maria Bouche Nuñez"/>
    <s v="4-106-792"/>
    <s v="241-0284-2021"/>
    <n v="1"/>
    <n v="1"/>
    <m/>
    <m/>
    <m/>
    <m/>
    <n v="45"/>
    <s v="BOVINO - VIENTRE DE LECHE"/>
    <s v="28/07/2021"/>
    <m/>
    <n v="54000"/>
    <n v="1620"/>
    <n v="810"/>
  </r>
  <r>
    <n v="22"/>
    <s v="OCTUBRE"/>
    <x v="1"/>
    <s v="DAVID"/>
    <s v="Esther Maria Bouche Nuñez"/>
    <s v="4-106-792"/>
    <s v="241-0285-2021"/>
    <n v="1"/>
    <n v="1"/>
    <m/>
    <m/>
    <m/>
    <m/>
    <n v="2"/>
    <s v="BOVINO - SEMENTALES LECHE Y CARNE"/>
    <s v="28/07/2021"/>
    <m/>
    <n v="4000"/>
    <n v="180"/>
    <n v="90"/>
  </r>
  <r>
    <n v="23"/>
    <s v="OCTUBRE"/>
    <x v="1"/>
    <s v="DAVID"/>
    <s v="Erick Abdiel Gutierrez Concepcion "/>
    <s v="4-714-908"/>
    <s v="241-0286-2021"/>
    <n v="1"/>
    <m/>
    <m/>
    <n v="1"/>
    <m/>
    <m/>
    <n v="12"/>
    <s v="BOVINO - CEBA"/>
    <s v="19/10/2021"/>
    <m/>
    <n v="8400"/>
    <n v="441"/>
    <m/>
  </r>
  <r>
    <n v="24"/>
    <s v="OCTUBRE"/>
    <x v="1"/>
    <s v="DAVID"/>
    <s v="Luis Andy Montenegro Espinoza "/>
    <s v="4-733-1065"/>
    <s v="241-0287-2021"/>
    <n v="1"/>
    <m/>
    <m/>
    <n v="1"/>
    <m/>
    <m/>
    <n v="15"/>
    <s v="BOVINO - CEBA"/>
    <s v="16/08/2021"/>
    <m/>
    <n v="9000"/>
    <n v="472.5"/>
    <m/>
  </r>
  <r>
    <n v="25"/>
    <s v="OCTUBRE"/>
    <x v="1"/>
    <s v="DAVID"/>
    <s v="Eisenith Argelis Villarreal Viquez "/>
    <s v="4-746-1592"/>
    <s v="241-0288-2021"/>
    <n v="1"/>
    <m/>
    <m/>
    <n v="1"/>
    <m/>
    <m/>
    <n v="12"/>
    <s v="BOVINO - CEBA"/>
    <s v="21/10/2021"/>
    <m/>
    <n v="7800"/>
    <n v="409.5"/>
    <m/>
  </r>
  <r>
    <n v="26"/>
    <s v="OCTUBRE"/>
    <x v="1"/>
    <s v="DAVID"/>
    <s v="Manuel German Saldaña Barraza "/>
    <s v="4-142-2043"/>
    <s v="241-0291-2021"/>
    <n v="1"/>
    <m/>
    <n v="1"/>
    <m/>
    <m/>
    <m/>
    <n v="1"/>
    <s v="BOVINO - SEMENTALES LECHE Y CARNE"/>
    <s v="21/09/2021"/>
    <m/>
    <n v="2700"/>
    <n v="121.5"/>
    <n v="60.75"/>
  </r>
  <r>
    <n v="27"/>
    <s v="OCTUBRE"/>
    <x v="1"/>
    <s v="DAVID"/>
    <s v="jacobo isaias vargas beitia "/>
    <s v="4-743-337"/>
    <s v="241-0292-2021"/>
    <n v="1"/>
    <n v="1"/>
    <m/>
    <m/>
    <m/>
    <m/>
    <n v="28"/>
    <s v="BOVINO - CEBA"/>
    <s v="26/10/2021"/>
    <m/>
    <n v="19600"/>
    <n v="686"/>
    <n v="343"/>
  </r>
  <r>
    <n v="28"/>
    <s v="OCTUBRE"/>
    <x v="2"/>
    <s v="METETÍ"/>
    <s v="ALVARO O. BRISTAN"/>
    <s v="5-16-1084"/>
    <s v="252-0057-2021"/>
    <n v="1"/>
    <m/>
    <m/>
    <n v="1"/>
    <m/>
    <m/>
    <n v="150"/>
    <s v="BOVINO - CEBA"/>
    <d v="2021-10-09T00:00:00"/>
    <m/>
    <n v="90000"/>
    <n v="4725"/>
    <m/>
  </r>
  <r>
    <n v="29"/>
    <s v="OCTUBRE"/>
    <x v="3"/>
    <s v="SANTA FE "/>
    <s v="SEBASTIAN BERRIO"/>
    <s v="5-05-487"/>
    <s v="251-0146-2021"/>
    <n v="1"/>
    <n v="1"/>
    <m/>
    <m/>
    <m/>
    <m/>
    <n v="2"/>
    <s v="BOVINO - SEMENTALES LECHE Y CARNE"/>
    <d v="2021-01-10T00:00:00"/>
    <m/>
    <n v="8500"/>
    <n v="382.5"/>
    <m/>
  </r>
  <r>
    <n v="30"/>
    <s v="OCTUBRE"/>
    <x v="3"/>
    <s v="SANTA FE "/>
    <s v="IRMA NIETO"/>
    <s v="6-701-1065"/>
    <s v="251-0148-2021"/>
    <n v="1"/>
    <n v="1"/>
    <m/>
    <m/>
    <m/>
    <m/>
    <n v="53"/>
    <s v="BOVINO - VIENTRE DE CARNE"/>
    <d v="2021-01-10T00:00:00"/>
    <m/>
    <n v="79500"/>
    <n v="2782.5"/>
    <m/>
  </r>
  <r>
    <n v="31"/>
    <s v="OCTUBRE"/>
    <x v="3"/>
    <s v="SANTA FE "/>
    <s v="DIDIMO RAMOS"/>
    <s v="9-107-1964"/>
    <s v="251-0149-2021"/>
    <n v="1"/>
    <n v="1"/>
    <m/>
    <m/>
    <m/>
    <m/>
    <n v="1"/>
    <s v="BOVINO - SEMENTALES LECHE Y CARNE"/>
    <d v="2021-04-10T00:00:00"/>
    <m/>
    <n v="2300"/>
    <n v="103.5"/>
    <m/>
  </r>
  <r>
    <n v="32"/>
    <s v="OCTUBRE"/>
    <x v="3"/>
    <s v="SANTA FE "/>
    <s v="JUAN JOSE SANCHEZ"/>
    <s v="9-143-169"/>
    <s v="251-0150-2021"/>
    <n v="1"/>
    <n v="1"/>
    <m/>
    <m/>
    <m/>
    <m/>
    <n v="2"/>
    <s v="BOVINO - SEMENTALES LECHE Y CARNE"/>
    <d v="2021-04-10T00:00:00"/>
    <m/>
    <n v="6000"/>
    <n v="810"/>
    <m/>
  </r>
  <r>
    <n v="33"/>
    <s v="OCTUBRE"/>
    <x v="3"/>
    <s v="SANTA FE "/>
    <s v="EDI JAVIER HINOJOSA"/>
    <s v="5-704-1060"/>
    <s v="251-0151-2021"/>
    <n v="1"/>
    <m/>
    <m/>
    <n v="1"/>
    <m/>
    <m/>
    <n v="15"/>
    <s v="BOVINO - VIENTRE DE CARNE"/>
    <d v="2021-05-10T00:00:00"/>
    <m/>
    <n v="14250"/>
    <n v="1496.25"/>
    <m/>
  </r>
  <r>
    <n v="34"/>
    <s v="OCTUBRE"/>
    <x v="3"/>
    <s v="SANTA FE "/>
    <s v="EDI JAVIER HINOJOSA"/>
    <s v="5-704-1060"/>
    <s v="251-0152-2021"/>
    <n v="1"/>
    <m/>
    <m/>
    <n v="1"/>
    <m/>
    <m/>
    <n v="1"/>
    <s v="BOVINO - SEMENTALES LECHE Y CARNE"/>
    <d v="2021-05-10T00:00:00"/>
    <m/>
    <n v="2000"/>
    <n v="270"/>
    <m/>
  </r>
  <r>
    <n v="35"/>
    <s v="OCTUBRE"/>
    <x v="3"/>
    <s v="SANTA FE "/>
    <s v="ALEX LESCANO"/>
    <s v="4-775-1936"/>
    <s v="251-0153-2021"/>
    <n v="1"/>
    <m/>
    <m/>
    <n v="1"/>
    <m/>
    <m/>
    <n v="30"/>
    <s v="BOVINO - VIENTRE DE CARNE"/>
    <d v="2021-06-10T00:00:00"/>
    <m/>
    <n v="36000"/>
    <n v="2520"/>
    <m/>
  </r>
  <r>
    <n v="36"/>
    <s v="OCTUBRE"/>
    <x v="3"/>
    <s v="SANTA FE "/>
    <s v="HECTOR O. CHAVEZ"/>
    <s v="8-829-1568"/>
    <s v="251-0154-2021"/>
    <n v="1"/>
    <m/>
    <m/>
    <n v="1"/>
    <m/>
    <m/>
    <n v="4"/>
    <s v="BOVINO - VIENTRE DE CARNE"/>
    <d v="2021-06-10T00:00:00"/>
    <m/>
    <n v="3800"/>
    <n v="399"/>
    <m/>
  </r>
  <r>
    <n v="37"/>
    <s v="OCTUBRE"/>
    <x v="3"/>
    <s v="SANTA FE "/>
    <s v="JUAN B. AVILA"/>
    <s v="6-49-166"/>
    <s v="251-0155-2021"/>
    <n v="1"/>
    <m/>
    <m/>
    <n v="1"/>
    <m/>
    <m/>
    <n v="16"/>
    <s v="BOVINO - CEBA"/>
    <d v="2021-06-10T00:00:00"/>
    <m/>
    <n v="11200"/>
    <n v="588"/>
    <m/>
  </r>
  <r>
    <n v="38"/>
    <s v="OCTUBRE"/>
    <x v="3"/>
    <s v="SANTA FE "/>
    <s v="ALVARO R. CORTEZ"/>
    <s v="7-121-908"/>
    <s v="251-0156-2021"/>
    <n v="1"/>
    <m/>
    <m/>
    <n v="1"/>
    <m/>
    <m/>
    <n v="65"/>
    <s v="BOVINO - VIENTRE DE CARNE"/>
    <s v="27-08-21"/>
    <m/>
    <n v="61750"/>
    <n v="6483.75"/>
    <m/>
  </r>
  <r>
    <n v="39"/>
    <s v="OCTUBRE"/>
    <x v="3"/>
    <s v="SANTA FE "/>
    <s v="ALVARO R. CORTEZ"/>
    <s v="7-121-908"/>
    <s v="251-0157-2021"/>
    <n v="1"/>
    <m/>
    <m/>
    <n v="1"/>
    <m/>
    <m/>
    <n v="2"/>
    <s v="BOVINO - SEMENTALES LECHE Y CARNE"/>
    <s v="27-08-21"/>
    <m/>
    <n v="10000"/>
    <n v="1350"/>
    <m/>
  </r>
  <r>
    <n v="40"/>
    <s v="OCTUBRE"/>
    <x v="3"/>
    <s v="SANTA FE "/>
    <s v="PABLO JOSE CARRASCO"/>
    <s v="9-106-798"/>
    <s v="251-0160-2021"/>
    <n v="1"/>
    <m/>
    <m/>
    <n v="1"/>
    <m/>
    <m/>
    <n v="85"/>
    <s v="BOVINO - VIENTRE DE CARNE"/>
    <d v="2021-11-10T00:00:00"/>
    <m/>
    <n v="80750"/>
    <n v="8478.75"/>
    <m/>
  </r>
  <r>
    <n v="41"/>
    <s v="OCTUBRE"/>
    <x v="3"/>
    <s v="SANTA FE "/>
    <s v="PABLO JOSE CARRASCO"/>
    <s v="9-106-798"/>
    <s v="251-0161-2021"/>
    <n v="1"/>
    <m/>
    <m/>
    <n v="1"/>
    <m/>
    <m/>
    <n v="2"/>
    <s v="BOVINO - SEMENTALES LECHE Y CARNE"/>
    <d v="2021-11-10T00:00:00"/>
    <m/>
    <n v="4000"/>
    <n v="540"/>
    <m/>
  </r>
  <r>
    <n v="42"/>
    <s v="OCTUBRE"/>
    <x v="4"/>
    <s v="LAS TABLAS "/>
    <s v="ULISES EFRAIN MORENO  BERNAL "/>
    <s v="7-705-1192"/>
    <s v="271-0089-2021"/>
    <n v="1"/>
    <m/>
    <m/>
    <n v="1"/>
    <m/>
    <m/>
    <n v="20"/>
    <s v="BOVINO - CEBA"/>
    <s v="26/01/2021"/>
    <d v="2021-04-10T00:00:00"/>
    <n v="13000"/>
    <n v="455"/>
    <m/>
  </r>
  <r>
    <n v="43"/>
    <s v="OCTUBRE"/>
    <x v="4"/>
    <s v="LAS TABLAS "/>
    <s v="SERGIO MANUEL ZARZAVILLA"/>
    <s v="7-701-991"/>
    <s v="273-0045-2021"/>
    <n v="1"/>
    <m/>
    <m/>
    <n v="1"/>
    <m/>
    <m/>
    <n v="50"/>
    <s v="BOVINO - VIENTRE DE CARNE"/>
    <s v="28/05/2020"/>
    <d v="2021-04-10T00:00:00"/>
    <n v="60000"/>
    <n v="6300"/>
    <m/>
  </r>
  <r>
    <n v="44"/>
    <s v="OCTUBRE"/>
    <x v="4"/>
    <s v="LAS TABLAS "/>
    <s v="SERGIO DOMINGUEZ BARRIOS "/>
    <s v="7-72-2451"/>
    <s v="271-0088-2021"/>
    <n v="1"/>
    <m/>
    <n v="1"/>
    <m/>
    <m/>
    <m/>
    <n v="1"/>
    <s v="BOVINO - SEMENTALES LECHE Y CARNE"/>
    <s v="15/09/2021"/>
    <d v="2021-07-10T00:00:00"/>
    <n v="5000"/>
    <n v="225"/>
    <n v="112.5"/>
  </r>
  <r>
    <n v="45"/>
    <s v="OCTUBRE"/>
    <x v="4"/>
    <s v="LAS TABLAS "/>
    <s v="RICARDO ELIESER DOMINGUEZ DELGADO "/>
    <s v="7-707-2413"/>
    <s v="271-0090-2021"/>
    <n v="1"/>
    <m/>
    <m/>
    <n v="1"/>
    <m/>
    <m/>
    <n v="25"/>
    <s v="BOVINO - CEBA"/>
    <s v="19/11/2020"/>
    <d v="2021-08-10T00:00:00"/>
    <n v="17500"/>
    <n v="612.5"/>
    <m/>
  </r>
  <r>
    <n v="46"/>
    <s v="OCTUBRE"/>
    <x v="4"/>
    <s v="LAS TABLAS "/>
    <s v="OSCAR ARNULFO RAMOS ESCOBAR "/>
    <s v="7-701-2192"/>
    <s v="271-0091-2021"/>
    <n v="1"/>
    <m/>
    <m/>
    <n v="1"/>
    <m/>
    <m/>
    <n v="7"/>
    <s v="BOVINO - VIENTRE DE LECHE"/>
    <d v="2021-06-05T00:00:00"/>
    <s v="13/10/2021"/>
    <n v="6300"/>
    <n v="567"/>
    <m/>
  </r>
  <r>
    <n v="47"/>
    <s v="OCTUBRE"/>
    <x v="4"/>
    <s v="LAS TABLAS "/>
    <s v="DIONIS DIONEL DOMINGUEZ BARRIOS "/>
    <s v="7-101-649"/>
    <s v="271-0092-2021"/>
    <n v="1"/>
    <m/>
    <m/>
    <n v="1"/>
    <m/>
    <m/>
    <n v="24"/>
    <s v="BOVINO - CEBA"/>
    <s v="24/06/2021"/>
    <s v="15/10/2021"/>
    <n v="12000"/>
    <n v="420"/>
    <m/>
  </r>
  <r>
    <n v="48"/>
    <s v="OCTUBRE"/>
    <x v="4"/>
    <s v="LAS TABLAS "/>
    <s v="RUBEN DARIO SAMANIEGO SANCHEZ "/>
    <s v="6-83-603"/>
    <s v="271-0108-2021"/>
    <n v="1"/>
    <m/>
    <m/>
    <n v="1"/>
    <m/>
    <m/>
    <n v="20"/>
    <s v="BOVINO - CEBA"/>
    <s v="25/06/2021"/>
    <s v="21/10/2021"/>
    <n v="12000"/>
    <n v="420"/>
    <m/>
  </r>
  <r>
    <n v="49"/>
    <s v="OCTUBRE"/>
    <x v="4"/>
    <s v="LAS TABLAS "/>
    <s v="ISRAEL HERNANDEZ DOMINGUEZ "/>
    <s v="7-88-2272"/>
    <s v="271-0109-2021"/>
    <n v="1"/>
    <n v="1"/>
    <m/>
    <m/>
    <m/>
    <m/>
    <n v="1"/>
    <s v="BOVINO - SEMENTALES LECHE Y CARNE"/>
    <d v="2021-11-10T00:00:00"/>
    <s v="22/10/2021"/>
    <n v="3000"/>
    <n v="135"/>
    <n v="67.5"/>
  </r>
  <r>
    <n v="50"/>
    <s v="OCTUBRE"/>
    <x v="4"/>
    <s v="LAS TABLAS "/>
    <s v="CARLOS ERNESTO DE GRACIA PINILLA "/>
    <s v="8-236-2607"/>
    <s v="271-0098-2021"/>
    <n v="1"/>
    <n v="1"/>
    <m/>
    <m/>
    <m/>
    <m/>
    <n v="1"/>
    <s v="BOVINO - SEMENTALES LECHE Y CARNE"/>
    <s v="17/10/2021"/>
    <s v="19/10/2021"/>
    <n v="3600"/>
    <n v="108"/>
    <n v="108"/>
  </r>
  <r>
    <n v="51"/>
    <s v="OCTUBRE"/>
    <x v="4"/>
    <s v="LAS TABLAS "/>
    <s v="GUILLERMO OSCAR MARIN PIMENTEL "/>
    <s v="6-67-10"/>
    <s v="271-0095-2021"/>
    <n v="1"/>
    <m/>
    <n v="1"/>
    <m/>
    <m/>
    <m/>
    <n v="2"/>
    <s v="BOVINO - SEMENTALES LECHE Y CARNE"/>
    <s v="17/10/2021"/>
    <s v="19/10/2021"/>
    <n v="6400"/>
    <n v="192"/>
    <n v="192"/>
  </r>
  <r>
    <n v="52"/>
    <s v="OCTUBRE"/>
    <x v="4"/>
    <s v="LAS TABLAS "/>
    <s v="JUAN BAUTISTA RODRIGUEZ FALCON "/>
    <s v="6-704-954"/>
    <s v="271-0094-2021"/>
    <n v="1"/>
    <n v="1"/>
    <m/>
    <m/>
    <m/>
    <m/>
    <n v="1"/>
    <s v="BOVINO - VIENTRE DE CARNE"/>
    <s v="17/10/2021"/>
    <s v="19/10/2021"/>
    <n v="3050"/>
    <n v="91.5"/>
    <n v="91.5"/>
  </r>
  <r>
    <n v="53"/>
    <s v="OCTUBRE"/>
    <x v="4"/>
    <s v="LAS TABLAS "/>
    <s v="ELIAS ANTONIO BATISTA AYALA "/>
    <s v="7-704-1236"/>
    <s v="271-0093-2021"/>
    <n v="1"/>
    <m/>
    <n v="1"/>
    <m/>
    <m/>
    <m/>
    <n v="1"/>
    <s v="BOVINO - VIENTRE DE CARNE"/>
    <s v="17/10/2021"/>
    <s v="19/10/2021"/>
    <n v="2500"/>
    <n v="75"/>
    <n v="75"/>
  </r>
  <r>
    <n v="54"/>
    <s v="OCTUBRE"/>
    <x v="4"/>
    <s v="LAS TABLAS "/>
    <s v="RICARDO ALEXIS ARROYO DIAZ "/>
    <s v="7-705-1174"/>
    <s v="271-0107-2021"/>
    <n v="1"/>
    <n v="1"/>
    <m/>
    <m/>
    <m/>
    <m/>
    <n v="1"/>
    <s v="BOVINO - SEMENTALES LECHE Y CARNE"/>
    <s v="17/10/2021"/>
    <s v="19/10/2021"/>
    <n v="2600"/>
    <n v="78"/>
    <n v="78"/>
  </r>
  <r>
    <n v="55"/>
    <s v="OCTUBRE"/>
    <x v="4"/>
    <s v="LAS TABLAS "/>
    <s v="JOSE ISAAC QUIEL ARAUZ "/>
    <s v="8-279-928"/>
    <s v="271-0097-2021"/>
    <n v="1"/>
    <m/>
    <n v="1"/>
    <m/>
    <m/>
    <m/>
    <n v="1"/>
    <s v="BOVINO - SEMENTALES LECHE Y CARNE"/>
    <s v="17/10/2021"/>
    <s v="19/10/2021"/>
    <n v="8900"/>
    <n v="267"/>
    <n v="267"/>
  </r>
  <r>
    <n v="56"/>
    <s v="OCTUBRE"/>
    <x v="4"/>
    <s v="LAS TABLAS "/>
    <s v="OLMEDO OSCAR ESPINOSA DIEZ  "/>
    <s v="4-255-460"/>
    <s v="271-0105-2021"/>
    <n v="1"/>
    <m/>
    <n v="1"/>
    <m/>
    <m/>
    <m/>
    <n v="1"/>
    <s v="BOVINO - VIENTRE DE CARNE"/>
    <s v="17/10/2021"/>
    <s v="19/10/2021"/>
    <n v="2500"/>
    <n v="75"/>
    <n v="75"/>
  </r>
  <r>
    <n v="57"/>
    <s v="OCTUBRE"/>
    <x v="4"/>
    <s v="LAS TABLAS "/>
    <s v="FELIX ALBERTO  ARAUZ  SERRANO "/>
    <s v="4-122-135"/>
    <s v="271-0102-2021"/>
    <n v="1"/>
    <m/>
    <n v="1"/>
    <m/>
    <m/>
    <m/>
    <n v="1"/>
    <s v="BOVINO - SEMENTALES LECHE Y CARNE"/>
    <s v="17/10/2021"/>
    <s v="19/10/2021"/>
    <n v="2700"/>
    <n v="81"/>
    <n v="81"/>
  </r>
  <r>
    <n v="58"/>
    <s v="OCTUBRE"/>
    <x v="4"/>
    <s v="LAS TABLAS "/>
    <s v="FELIZ   ALBERTO ARAUZ  SERRANO "/>
    <s v="4-122-135"/>
    <s v="271-0103-2021"/>
    <n v="1"/>
    <m/>
    <n v="1"/>
    <m/>
    <m/>
    <m/>
    <n v="1"/>
    <s v="BOVINO - VIENTRE DE CARNE"/>
    <s v="17/10/2021"/>
    <s v="19/10/2021"/>
    <n v="2500"/>
    <n v="75"/>
    <n v="75"/>
  </r>
  <r>
    <n v="59"/>
    <s v="OCTUBRE"/>
    <x v="4"/>
    <s v="LAS TABLAS "/>
    <s v="ALFREDO RIVAS ASPRILLA "/>
    <s v="8-527-357"/>
    <s v="271-0106-2021"/>
    <n v="1"/>
    <m/>
    <n v="1"/>
    <m/>
    <m/>
    <m/>
    <n v="1"/>
    <s v="BOVINO - SEMENTALES LECHE Y CARNE"/>
    <s v="17/10/2021"/>
    <s v="19/10/2021"/>
    <n v="4100"/>
    <n v="123"/>
    <n v="123"/>
  </r>
  <r>
    <n v="60"/>
    <s v="OCTUBRE"/>
    <x v="4"/>
    <s v="LAS TABLAS "/>
    <s v="GUIDO ANTONIO MONTENEGRO VELASQUEZ "/>
    <s v="8-722-258"/>
    <s v="271-0100-2021"/>
    <n v="1"/>
    <m/>
    <n v="1"/>
    <m/>
    <m/>
    <m/>
    <n v="1"/>
    <s v="BOVINO - SEMENTALES LECHE Y CARNE"/>
    <s v="17/10/2021"/>
    <s v="19/10/2021"/>
    <n v="2800"/>
    <n v="84"/>
    <n v="84"/>
  </r>
  <r>
    <n v="61"/>
    <s v="OCTUBRE"/>
    <x v="4"/>
    <s v="LAS TABLAS "/>
    <s v="ISMAEL ALEXANDER ABREGO VILLARREAL "/>
    <s v="8-829-1864"/>
    <s v="271-0099-2021"/>
    <n v="1"/>
    <n v="1"/>
    <m/>
    <m/>
    <m/>
    <m/>
    <n v="1"/>
    <s v="BOVINO - SEMENTALES LECHE Y CARNE"/>
    <s v="17/10/2021"/>
    <s v="19/10/2021"/>
    <n v="5700"/>
    <n v="171"/>
    <n v="171"/>
  </r>
  <r>
    <n v="62"/>
    <s v="OCTUBRE"/>
    <x v="4"/>
    <s v="LAS TABLAS "/>
    <s v="MIGUEL ANGEL RODRIGUEZ CEDEÑO "/>
    <s v="6-83-940"/>
    <s v="271-0104-2021"/>
    <n v="1"/>
    <m/>
    <n v="1"/>
    <m/>
    <m/>
    <m/>
    <n v="1"/>
    <s v="BOVINO - VIENTRE DE CARNE"/>
    <s v="17/10/2021"/>
    <s v="19/10/2021"/>
    <n v="2600"/>
    <n v="78"/>
    <n v="78"/>
  </r>
  <r>
    <n v="63"/>
    <s v="OCTUBRE"/>
    <x v="4"/>
    <s v="LAS TABLAS "/>
    <s v="CESAR ANTONIO CASTRELLON MALOFF"/>
    <s v="8-424-539"/>
    <s v="271-0096-2021"/>
    <n v="1"/>
    <m/>
    <n v="1"/>
    <m/>
    <m/>
    <m/>
    <n v="1"/>
    <s v="BOVINO - SEMENTALES LECHE Y CARNE"/>
    <s v="17/10/2021"/>
    <s v="19/10/2021"/>
    <n v="4200"/>
    <n v="126"/>
    <n v="126"/>
  </r>
  <r>
    <n v="64"/>
    <s v="OCTUBRE"/>
    <x v="4"/>
    <s v="LAS TABLAS "/>
    <s v="ISMAEL ALEXANDER ABREGO VILLARREAL "/>
    <s v="8-829-1864"/>
    <s v="271-0101-2021"/>
    <n v="1"/>
    <m/>
    <n v="1"/>
    <m/>
    <m/>
    <m/>
    <n v="1"/>
    <s v="BOVINO - VIENTRE DE CARNE"/>
    <s v="17/10/2021"/>
    <s v="20/10/2021"/>
    <n v="2200"/>
    <n v="66"/>
    <n v="66"/>
  </r>
  <r>
    <n v="65"/>
    <s v="OCTUBRE"/>
    <x v="4"/>
    <s v="TONOSÍ"/>
    <s v="EDWIN RAUL BUSTAVINO JAEN "/>
    <s v="7-74-954"/>
    <s v="272-0089-2021"/>
    <n v="1"/>
    <n v="1"/>
    <m/>
    <m/>
    <m/>
    <m/>
    <n v="1"/>
    <s v="BOVINO - SEMENTALES LECHE Y CARNE"/>
    <s v="22/09/2021"/>
    <s v="20/10/2021"/>
    <n v="5000"/>
    <n v="225"/>
    <n v="112.5"/>
  </r>
  <r>
    <n v="66"/>
    <s v="OCTUBRE"/>
    <x v="4"/>
    <s v="TONOSÍ"/>
    <s v="EDWARD EDGARDO SAEZ DOMINGUEZ "/>
    <s v="7-703-357"/>
    <s v="272-0088-2021"/>
    <n v="1"/>
    <m/>
    <m/>
    <n v="1"/>
    <m/>
    <m/>
    <n v="10"/>
    <s v="BOVINO - CEBA"/>
    <s v="29/7/2020"/>
    <s v="20/10/2021"/>
    <n v="7000"/>
    <n v="245"/>
    <m/>
  </r>
  <r>
    <n v="67"/>
    <s v="OCTUBRE"/>
    <x v="4"/>
    <s v="MACARACAS"/>
    <s v="MARIA REINA ATENCIO RODRIGUEZ "/>
    <s v="6-707-1081"/>
    <s v="273-0052-2021"/>
    <n v="1"/>
    <m/>
    <m/>
    <n v="1"/>
    <m/>
    <m/>
    <n v="80"/>
    <s v="BOVINO - CEBA"/>
    <s v="21/07/2021"/>
    <d v="2021-04-10T00:00:00"/>
    <n v="5200"/>
    <n v="2730"/>
    <m/>
  </r>
  <r>
    <n v="68"/>
    <s v="OCTUBRE"/>
    <x v="4"/>
    <s v="MACARACAS"/>
    <s v="SERGIO MANUEL ZARZAVILLA"/>
    <s v="7-701-991"/>
    <s v="273-0046-2021"/>
    <n v="1"/>
    <m/>
    <m/>
    <n v="1"/>
    <m/>
    <m/>
    <n v="2"/>
    <s v="BOVINO - SEMENTALES LECHE Y CARNE"/>
    <d v="2020-12-06T00:00:00"/>
    <d v="2021-04-10T00:00:00"/>
    <n v="3600"/>
    <n v="162"/>
    <m/>
  </r>
  <r>
    <n v="69"/>
    <s v="OCTUBRE"/>
    <x v="4"/>
    <s v="MACARACAS"/>
    <s v="MANUEL ALBERTO SAEZ CANO"/>
    <s v="7-703-1948"/>
    <s v="273-0053-2021"/>
    <n v="1"/>
    <m/>
    <m/>
    <n v="1"/>
    <m/>
    <m/>
    <n v="1"/>
    <s v="BOVINO - SEMENTALES LECHE Y CARNE"/>
    <d v="2020-02-12T00:00:00"/>
    <d v="2021-05-10T00:00:00"/>
    <n v="2000"/>
    <n v="90"/>
    <m/>
  </r>
  <r>
    <n v="70"/>
    <s v="OCTUBRE"/>
    <x v="4"/>
    <s v="MACARACAS"/>
    <s v="MANUEL ALBERTO SAEZ CANO"/>
    <s v="7-703-1948"/>
    <s v="273-0054-2021"/>
    <n v="1"/>
    <m/>
    <m/>
    <n v="1"/>
    <m/>
    <m/>
    <n v="12"/>
    <s v="BOVINO - VIENTRE DE LECHE"/>
    <d v="2020-02-12T00:00:00"/>
    <d v="2021-05-10T00:00:00"/>
    <n v="14400"/>
    <n v="1296"/>
    <m/>
  </r>
  <r>
    <n v="71"/>
    <s v="OCTUBRE"/>
    <x v="4"/>
    <s v="MACARACAS"/>
    <s v="JESUS ABDIEL GUTIERREZ DIAZ "/>
    <s v="7-708-335"/>
    <s v="273-0055-2021"/>
    <n v="1"/>
    <m/>
    <m/>
    <n v="1"/>
    <m/>
    <m/>
    <n v="4"/>
    <s v="BOVINO - VIENTRE DE CARNE"/>
    <s v="13/05/2021"/>
    <s v="13/10/2021"/>
    <n v="3200"/>
    <n v="112"/>
    <m/>
  </r>
  <r>
    <n v="72"/>
    <s v="OCTUBRE"/>
    <x v="4"/>
    <s v="MACARACAS"/>
    <s v="EDWIN ANTONIO ESPINO CASTRO "/>
    <s v="7-111-248"/>
    <s v="273-0056-2021"/>
    <n v="1"/>
    <m/>
    <m/>
    <n v="1"/>
    <m/>
    <m/>
    <n v="1"/>
    <s v="BOVINO - VIENTRE DE LECHE"/>
    <s v="23/07/2020"/>
    <s v="20/10/2021"/>
    <n v="1000"/>
    <n v="90"/>
    <m/>
  </r>
  <r>
    <n v="73"/>
    <s v="OCTUBRE"/>
    <x v="4"/>
    <s v="MACARACAS"/>
    <s v="MARIA DE LA PAZ PINILLA CRUZ DE LEON "/>
    <s v="9-211-702"/>
    <s v="273-0057-2021"/>
    <n v="1"/>
    <m/>
    <m/>
    <n v="1"/>
    <m/>
    <m/>
    <n v="18"/>
    <s v="BOVINO - CEBA"/>
    <s v="18/01/2021"/>
    <s v="21/10/2021"/>
    <n v="12600"/>
    <n v="441"/>
    <m/>
  </r>
  <r>
    <n v="74"/>
    <s v="OCTUBRE"/>
    <x v="4"/>
    <s v="MACARACAS"/>
    <s v="MARCELINO BARRIA OJO "/>
    <s v="7-705-833"/>
    <s v="273-0058-2021"/>
    <n v="1"/>
    <m/>
    <m/>
    <n v="1"/>
    <m/>
    <m/>
    <n v="5"/>
    <s v="BOVINO - CEBA"/>
    <s v="26/04/2021"/>
    <s v="25/10/2021"/>
    <n v="2000"/>
    <n v="70"/>
    <m/>
  </r>
  <r>
    <n v="75"/>
    <s v="OCTUBRE"/>
    <x v="5"/>
    <s v="CHITRÉ"/>
    <s v="JOSE POVEDA "/>
    <s v="6-81-850"/>
    <s v="261-0074-2021"/>
    <n v="1"/>
    <m/>
    <m/>
    <n v="1"/>
    <m/>
    <m/>
    <n v="11"/>
    <s v="BOVINO - VIENTRE DE CARNE"/>
    <m/>
    <s v="x entregar"/>
    <n v="11000"/>
    <n v="1155"/>
    <m/>
  </r>
  <r>
    <n v="76"/>
    <s v="OCTUBRE"/>
    <x v="5"/>
    <s v="CHITRÉ"/>
    <s v="JOSE POVEDA "/>
    <s v="6-81-850"/>
    <s v="261-0075-2021"/>
    <n v="1"/>
    <m/>
    <m/>
    <n v="1"/>
    <m/>
    <m/>
    <n v="1"/>
    <s v="BOVINO - SEMENTALES LECHE Y CARNE"/>
    <m/>
    <s v="x entregar"/>
    <n v="2000"/>
    <n v="270"/>
    <m/>
  </r>
  <r>
    <n v="77"/>
    <s v="OCTUBRE"/>
    <x v="5"/>
    <s v="CHITRÉ"/>
    <s v="FEDERICO MORENO "/>
    <s v="6-58-230"/>
    <s v="261-0076-2021"/>
    <n v="1"/>
    <m/>
    <m/>
    <n v="1"/>
    <m/>
    <m/>
    <n v="5"/>
    <s v="BOVINO - VIENTRE DE CARNE"/>
    <m/>
    <s v="x entregar"/>
    <n v="5400"/>
    <n v="567"/>
    <m/>
  </r>
  <r>
    <n v="78"/>
    <s v="OCTUBRE"/>
    <x v="5"/>
    <s v="CHITRÉ"/>
    <s v="ELADIO GONZALEZ"/>
    <s v="6-61-905"/>
    <s v="261-0077-2021"/>
    <n v="1"/>
    <m/>
    <m/>
    <n v="1"/>
    <m/>
    <m/>
    <n v="1"/>
    <s v="BOVINO - SEMENTALES LECHE Y CARNE"/>
    <m/>
    <s v="x entregar"/>
    <n v="1800"/>
    <n v="243"/>
    <m/>
  </r>
  <r>
    <n v="79"/>
    <s v="OCTUBRE"/>
    <x v="5"/>
    <s v="CHITRÉ"/>
    <s v="ELADIO GONZALEZ"/>
    <s v="6-61-905"/>
    <s v="261-0078-2021"/>
    <n v="1"/>
    <m/>
    <m/>
    <n v="1"/>
    <m/>
    <m/>
    <n v="15"/>
    <s v="BOVINO - VIENTRE DE CARNE"/>
    <m/>
    <s v="x entregar"/>
    <n v="13500"/>
    <n v="1417.5"/>
    <m/>
  </r>
  <r>
    <n v="80"/>
    <s v="OCTUBRE"/>
    <x v="5"/>
    <s v="CHITRÉ"/>
    <s v="AURA ROSA VILLARREAL"/>
    <s v="6-88-426"/>
    <s v="261-0079-2021"/>
    <n v="1"/>
    <m/>
    <m/>
    <n v="1"/>
    <m/>
    <m/>
    <n v="1"/>
    <s v="BOVINO - SEMENTALES LECHE Y CARNE"/>
    <m/>
    <s v="x entregar"/>
    <n v="2000"/>
    <n v="270"/>
    <m/>
  </r>
  <r>
    <n v="81"/>
    <s v="OCTUBRE"/>
    <x v="5"/>
    <s v="CHITRÉ"/>
    <s v="FRANK RODRIGUEZ"/>
    <s v="6-63-341"/>
    <s v="261-0080-2021"/>
    <n v="1"/>
    <n v="1"/>
    <m/>
    <m/>
    <m/>
    <m/>
    <n v="15"/>
    <s v="BOVINO - CEBA"/>
    <m/>
    <s v="x entregar"/>
    <n v="7500"/>
    <n v="262.5"/>
    <m/>
  </r>
  <r>
    <n v="82"/>
    <s v="OCTUBRE"/>
    <x v="5"/>
    <s v="CHITRÉ"/>
    <s v="FRANKLIN RODRIGUEZ"/>
    <m/>
    <s v="261-0081-2021"/>
    <n v="1"/>
    <n v="1"/>
    <m/>
    <m/>
    <m/>
    <m/>
    <n v="4"/>
    <s v="BOVINO - CEBA"/>
    <m/>
    <s v="x entregar"/>
    <n v="2000"/>
    <n v="70"/>
    <m/>
  </r>
  <r>
    <n v="83"/>
    <s v="OCTUBRE"/>
    <x v="5"/>
    <s v="CHITRÉ"/>
    <s v="ERNESTO CRESPO"/>
    <s v="8-304-457"/>
    <s v="261-0082-2021"/>
    <n v="1"/>
    <n v="1"/>
    <m/>
    <m/>
    <m/>
    <m/>
    <n v="1"/>
    <s v="BOVINO - SEMENTALES LECHE Y CARNE"/>
    <m/>
    <s v="x entregar"/>
    <n v="3000"/>
    <n v="405"/>
    <m/>
  </r>
  <r>
    <n v="84"/>
    <s v="OCTUBRE"/>
    <x v="5"/>
    <s v="CHITRÉ"/>
    <s v="ERNESTO CRESPO"/>
    <s v="8-304-457"/>
    <s v="261-0083-2021"/>
    <n v="1"/>
    <n v="1"/>
    <m/>
    <m/>
    <m/>
    <m/>
    <n v="1"/>
    <s v="BOVINO - SEMENTALES LECHE Y CARNE"/>
    <m/>
    <s v="x entregar"/>
    <n v="3000"/>
    <n v="405"/>
    <m/>
  </r>
  <r>
    <n v="85"/>
    <s v="OCTUBRE"/>
    <x v="5"/>
    <s v="CHITRÉ"/>
    <s v="ERNESTO CRESPO"/>
    <s v="8-304-457"/>
    <s v="261-0084-2021"/>
    <n v="1"/>
    <n v="1"/>
    <m/>
    <m/>
    <m/>
    <m/>
    <n v="1"/>
    <s v="BOVINO - SEMENTALES LECHE Y CARNE"/>
    <m/>
    <s v="x entregar"/>
    <n v="4000"/>
    <n v="540"/>
    <m/>
  </r>
  <r>
    <n v="86"/>
    <s v="OCTUBRE"/>
    <x v="5"/>
    <s v="OCÚ"/>
    <s v="ALEXIS MURILLO"/>
    <s v="6-706-163"/>
    <s v="262-0127-2021"/>
    <n v="1"/>
    <n v="1"/>
    <m/>
    <m/>
    <m/>
    <m/>
    <n v="36"/>
    <s v="BOVINO - VIENTRE DE CARNE"/>
    <d v="2021-10-01T00:00:00"/>
    <m/>
    <n v="28800"/>
    <n v="1008"/>
    <m/>
  </r>
  <r>
    <n v="87"/>
    <s v="OCTUBRE"/>
    <x v="5"/>
    <s v="OCÚ"/>
    <s v="ALEXIS MURILLO"/>
    <s v="6-706-163"/>
    <s v="262-0128-2021"/>
    <n v="1"/>
    <n v="1"/>
    <m/>
    <m/>
    <m/>
    <m/>
    <n v="1"/>
    <s v="BOVINO - SEMENTALES LECHE Y CARNE"/>
    <d v="2021-10-01T00:00:00"/>
    <m/>
    <n v="1800"/>
    <n v="81"/>
    <m/>
  </r>
  <r>
    <n v="88"/>
    <s v="OCTUBRE"/>
    <x v="5"/>
    <s v="OCÚ"/>
    <s v="ZAIDA MARIA ALMANZA GONZALEZ "/>
    <s v="8-769-725"/>
    <s v="262-0129-2021"/>
    <n v="1"/>
    <n v="1"/>
    <m/>
    <m/>
    <m/>
    <m/>
    <n v="5"/>
    <s v="BOVINO - SEMENTALES LECHE Y CARNE"/>
    <d v="2021-10-11T00:00:00"/>
    <m/>
    <n v="7000"/>
    <n v="315"/>
    <m/>
  </r>
  <r>
    <n v="89"/>
    <s v="OCTUBRE"/>
    <x v="5"/>
    <s v="OCÚ"/>
    <s v="ZAIDA MARIA ALMANZA GONZALEZ "/>
    <s v="8-769-725"/>
    <s v="262-0130-2021"/>
    <n v="1"/>
    <n v="1"/>
    <m/>
    <m/>
    <m/>
    <m/>
    <n v="6"/>
    <s v="BOVINO - VIENTRE DE CARNE"/>
    <d v="2021-10-11T00:00:00"/>
    <m/>
    <n v="5400"/>
    <n v="189"/>
    <m/>
  </r>
  <r>
    <n v="90"/>
    <s v="OCTUBRE"/>
    <x v="5"/>
    <s v="OCÚ"/>
    <s v="ZAIDA MARIA ALMANZA GONZALEZ "/>
    <s v="8-769-725"/>
    <s v="262-0131-2021"/>
    <n v="1"/>
    <n v="1"/>
    <m/>
    <m/>
    <m/>
    <m/>
    <n v="1"/>
    <s v="BOVINO - SEMENTALES LECHE Y CARNE"/>
    <d v="2021-10-11T00:00:00"/>
    <m/>
    <n v="3500"/>
    <n v="157.5"/>
    <m/>
  </r>
  <r>
    <n v="91"/>
    <s v="OCTUBRE"/>
    <x v="5"/>
    <s v="OCÚ"/>
    <s v="ZAIDA MARIA ALMANZA GONZALEZ "/>
    <s v="8-769-725"/>
    <s v="262-0132-2021"/>
    <n v="1"/>
    <n v="1"/>
    <m/>
    <m/>
    <m/>
    <m/>
    <n v="10"/>
    <s v="BOVINO - VIENTRE DE CARNE"/>
    <d v="2021-10-11T00:00:00"/>
    <m/>
    <n v="3700"/>
    <n v="479.5"/>
    <m/>
  </r>
  <r>
    <n v="92"/>
    <s v="OCTUBRE"/>
    <x v="5"/>
    <s v="OCÚ"/>
    <s v="JORGE VIDAL VERGARA FRIAS "/>
    <s v="7-98-15"/>
    <s v="262-0133-2021"/>
    <n v="1"/>
    <n v="1"/>
    <m/>
    <m/>
    <m/>
    <m/>
    <n v="51"/>
    <s v="BOVINO - CEBA"/>
    <d v="2021-10-12T00:00:00"/>
    <m/>
    <n v="40800"/>
    <n v="1428"/>
    <m/>
  </r>
  <r>
    <n v="93"/>
    <s v="OCTUBRE"/>
    <x v="5"/>
    <s v="OCÚ"/>
    <s v="PABLO ENRIQUE POLO FRANCO "/>
    <s v="6-19-756"/>
    <s v="262-0134-2021"/>
    <n v="1"/>
    <n v="1"/>
    <m/>
    <m/>
    <m/>
    <m/>
    <n v="1"/>
    <s v="BOVINO - SEMENTALES LECHE Y CARNE"/>
    <d v="2021-10-13T00:00:00"/>
    <m/>
    <n v="3500"/>
    <n v="157.5"/>
    <m/>
  </r>
  <r>
    <n v="94"/>
    <s v="OCTUBRE"/>
    <x v="5"/>
    <s v="OCÚ"/>
    <s v="CERVANTE GONZALEZ MARÌN "/>
    <s v="6-58-253"/>
    <s v="262-0135-2021"/>
    <n v="1"/>
    <n v="1"/>
    <m/>
    <m/>
    <m/>
    <m/>
    <n v="2"/>
    <s v="BOVINO - SEMENTALES LECHE Y CARNE"/>
    <d v="2021-10-13T00:00:00"/>
    <m/>
    <n v="7100"/>
    <n v="319.5"/>
    <m/>
  </r>
  <r>
    <n v="95"/>
    <s v="OCTUBRE"/>
    <x v="5"/>
    <s v="OCÚ"/>
    <s v="VICTOR ALMANZA "/>
    <s v="6-49-847"/>
    <s v="262-0136-2021"/>
    <n v="1"/>
    <m/>
    <m/>
    <n v="1"/>
    <m/>
    <m/>
    <n v="30"/>
    <s v="BOVINO - CEBA"/>
    <d v="2021-10-14T00:00:00"/>
    <m/>
    <n v="16500"/>
    <n v="577.5"/>
    <m/>
  </r>
  <r>
    <n v="96"/>
    <s v="OCTUBRE"/>
    <x v="5"/>
    <s v="OCÚ"/>
    <s v="ARIEL MARCEL PINZON MITRE "/>
    <s v="6-702-1751"/>
    <s v="262-0137-2021"/>
    <n v="1"/>
    <n v="1"/>
    <m/>
    <m/>
    <m/>
    <m/>
    <n v="1"/>
    <s v="BOVINO - SEMENTALES LECHE Y CARNE"/>
    <d v="2021-10-19T00:00:00"/>
    <m/>
    <n v="2000"/>
    <n v="90"/>
    <m/>
  </r>
  <r>
    <n v="97"/>
    <s v="OCTUBRE"/>
    <x v="5"/>
    <s v="OCÚ"/>
    <s v="FRANCISCA MERCEDES CHAVEZ QUINTERO"/>
    <s v="6-706-627"/>
    <s v="262-0138-2021"/>
    <n v="1"/>
    <m/>
    <m/>
    <n v="1"/>
    <m/>
    <m/>
    <n v="15"/>
    <s v="BOVINO - VIENTRE DE CARNE"/>
    <d v="2021-10-20T00:00:00"/>
    <m/>
    <n v="13500"/>
    <n v="1417.5"/>
    <m/>
  </r>
  <r>
    <n v="98"/>
    <s v="OCTUBRE"/>
    <x v="6"/>
    <s v="PENONOMÉ"/>
    <s v="YACOMINES CASTILLO TORRES"/>
    <s v="2-700-262"/>
    <s v="221-0096-2021"/>
    <n v="1"/>
    <m/>
    <m/>
    <n v="1"/>
    <m/>
    <m/>
    <n v="4"/>
    <s v="BOVINO - CEBA"/>
    <d v="2021-10-11T00:00:00"/>
    <m/>
    <n v="2800"/>
    <n v="98.000000000000014"/>
    <m/>
  </r>
  <r>
    <n v="99"/>
    <s v="OCTUBRE"/>
    <x v="6"/>
    <s v="PENONOMÉ"/>
    <s v="ABEL SANCHEZ MENDOZA"/>
    <s v="2-710-1246"/>
    <s v="221-0097-2021"/>
    <n v="1"/>
    <m/>
    <m/>
    <n v="1"/>
    <m/>
    <m/>
    <n v="20"/>
    <s v="BOVINO - CEBA"/>
    <d v="2021-10-11T00:00:00"/>
    <m/>
    <n v="11000"/>
    <n v="577.5"/>
    <m/>
  </r>
  <r>
    <n v="100"/>
    <s v="OCTUBRE"/>
    <x v="6"/>
    <s v="PENONOMÉ"/>
    <s v="CATALINA GARCIA"/>
    <s v="2-127-626"/>
    <s v="221-0098-2021"/>
    <n v="1"/>
    <m/>
    <m/>
    <n v="1"/>
    <m/>
    <m/>
    <n v="10"/>
    <s v="BOVINO - CEBA"/>
    <d v="2021-10-19T00:00:00"/>
    <m/>
    <n v="5250"/>
    <n v="275.625"/>
    <m/>
  </r>
  <r>
    <n v="101"/>
    <s v="OCTUBRE"/>
    <x v="6"/>
    <s v="PENONOMÉ"/>
    <s v="MANUEL ELIAS CONCHA"/>
    <s v="6-72-460"/>
    <s v="221-0099-2021"/>
    <n v="1"/>
    <m/>
    <m/>
    <n v="1"/>
    <m/>
    <m/>
    <n v="10"/>
    <s v="BOVINO - VIENTRE DE CARNE"/>
    <d v="2021-10-19T00:00:00"/>
    <m/>
    <n v="10000"/>
    <n v="350.00000000000006"/>
    <m/>
  </r>
  <r>
    <n v="102"/>
    <s v="OCTUBRE"/>
    <x v="6"/>
    <s v="PENONOMÉ"/>
    <s v="DALIA EVELYN HERNANDEZ"/>
    <s v="8-834-986"/>
    <s v="221-0100-2021"/>
    <n v="1"/>
    <m/>
    <m/>
    <n v="1"/>
    <m/>
    <m/>
    <n v="5"/>
    <s v="BOVINO - VIENTRE DE CARNE"/>
    <d v="2021-10-20T00:00:00"/>
    <m/>
    <n v="5000"/>
    <n v="175.00000000000003"/>
    <m/>
  </r>
  <r>
    <n v="103"/>
    <s v="OCTUBRE"/>
    <x v="6"/>
    <s v="PENONOMÉ"/>
    <s v="GABRIEL MORA MORA"/>
    <s v="2-724-2326"/>
    <s v="221-0101-2021"/>
    <n v="1"/>
    <m/>
    <m/>
    <n v="1"/>
    <m/>
    <m/>
    <n v="15"/>
    <s v="BOVINO - CEBA"/>
    <d v="2021-10-26T00:00:00"/>
    <m/>
    <n v="6000"/>
    <n v="315"/>
    <m/>
  </r>
  <r>
    <n v="104"/>
    <s v="OCTUBRE"/>
    <x v="6"/>
    <s v="PENONOMÉ"/>
    <s v="YACOMINES CASTILLO TORRES"/>
    <s v="2-130-50"/>
    <s v="221-0102-2021"/>
    <n v="1"/>
    <m/>
    <m/>
    <n v="1"/>
    <m/>
    <m/>
    <n v="16"/>
    <s v="BOVINO - CEBA"/>
    <d v="2021-10-26T00:00:00"/>
    <m/>
    <n v="11200"/>
    <n v="392.00000000000006"/>
    <m/>
  </r>
  <r>
    <n v="105"/>
    <s v="OCTUBRE"/>
    <x v="6"/>
    <s v="PENONOMÉ"/>
    <s v="SANDRA PRESCILLA CABALLERO"/>
    <s v="2-733-1662"/>
    <s v="221-0103-2021"/>
    <n v="1"/>
    <m/>
    <m/>
    <n v="1"/>
    <m/>
    <m/>
    <n v="15"/>
    <s v="BOVINO - VIENTRE DE LECHE"/>
    <d v="2021-10-26T00:00:00"/>
    <m/>
    <n v="22500"/>
    <n v="675"/>
    <m/>
  </r>
  <r>
    <n v="106"/>
    <s v="OCTUBRE"/>
    <x v="7"/>
    <s v="CAPIRA"/>
    <s v="JOSE CRISPIN APARACIO RODRUIGUEZ"/>
    <s v="8-749-1601"/>
    <s v="284-0155-2021"/>
    <n v="1"/>
    <m/>
    <m/>
    <n v="1"/>
    <m/>
    <m/>
    <n v="1"/>
    <s v="BOVINO - SEMENTALES LECHE Y CARNE"/>
    <d v="2021-01-10T00:00:00"/>
    <d v="2021-08-10T00:00:00"/>
    <n v="2500"/>
    <n v="337.5"/>
    <m/>
  </r>
  <r>
    <n v="107"/>
    <s v="OCTUBRE"/>
    <x v="7"/>
    <s v="CAPIRA"/>
    <s v="JOSE CRISPIN APARACIO RODRUIGUEZ"/>
    <s v="8-749-1601"/>
    <s v="284-0156-2021"/>
    <n v="1"/>
    <m/>
    <m/>
    <n v="1"/>
    <m/>
    <m/>
    <n v="20"/>
    <s v="BOVINO - VIENTRE DE LECHE"/>
    <d v="2021-01-10T00:00:00"/>
    <d v="2021-08-10T00:00:00"/>
    <n v="17000"/>
    <n v="1530"/>
    <m/>
  </r>
  <r>
    <n v="108"/>
    <s v="OCTUBRE"/>
    <x v="7"/>
    <s v="CAPIRA"/>
    <s v="JOSE CRISPIN APARACIO RODRUIGUEZ"/>
    <s v="8-749-1601"/>
    <s v="284-0157-2021"/>
    <n v="1"/>
    <m/>
    <m/>
    <n v="1"/>
    <m/>
    <m/>
    <n v="10"/>
    <s v="BOVINO - VIENTRE DE LECHE"/>
    <d v="2021-01-10T00:00:00"/>
    <d v="2021-08-10T00:00:00"/>
    <n v="9000"/>
    <n v="810"/>
    <m/>
  </r>
  <r>
    <n v="109"/>
    <s v="OCTUBRE"/>
    <x v="7"/>
    <s v="CAPIRA"/>
    <s v="CARLOS JOSE ARAUZ PEREZ"/>
    <s v="8-749-1974"/>
    <s v="284-0158-2021"/>
    <n v="1"/>
    <m/>
    <m/>
    <n v="1"/>
    <m/>
    <m/>
    <n v="1"/>
    <s v="BOVINO - SEMENTALES LECHE Y CARNE"/>
    <d v="2021-08-10T00:00:00"/>
    <s v="26/10/2021"/>
    <n v="2500"/>
    <n v="337.5"/>
    <m/>
  </r>
  <r>
    <n v="110"/>
    <s v="OCTUBRE"/>
    <x v="7"/>
    <s v="CAPIRA"/>
    <s v="CARLOS JOSE ARAUZ PEREZ"/>
    <s v="8-749-1974"/>
    <s v="284-0159-2021"/>
    <n v="1"/>
    <m/>
    <m/>
    <n v="1"/>
    <m/>
    <m/>
    <n v="20"/>
    <s v="BOVINO - VIENTRE DE CARNE"/>
    <d v="2021-08-10T00:00:00"/>
    <s v="26/10/2021"/>
    <n v="30000"/>
    <n v="3150"/>
    <m/>
  </r>
  <r>
    <n v="111"/>
    <s v="OCTUBRE"/>
    <x v="7"/>
    <s v="CAPIRA"/>
    <s v="ROLANDO JAVIER VASQUEZ PEREZ / ORESTES VASQUEZ GOMZALEZ"/>
    <s v="8-879-533 / 7-70-2415"/>
    <s v="284-0160-2021"/>
    <n v="1"/>
    <m/>
    <m/>
    <n v="1"/>
    <m/>
    <m/>
    <n v="4"/>
    <s v="BOVINO - SEMENTALES LECHE Y CARNE"/>
    <d v="2021-11-10T00:00:00"/>
    <s v="16/10/2021"/>
    <n v="16000"/>
    <n v="2160"/>
    <m/>
  </r>
  <r>
    <n v="112"/>
    <s v="OCTUBRE"/>
    <x v="7"/>
    <s v="CAPIRA"/>
    <s v="ROLANDO JAVIER VASQUEZ PEREZ / ORESTES VASQUEZ GOMZALEZ"/>
    <s v="8-879-533 / 7-70-2415"/>
    <s v="284-0161-2021"/>
    <n v="1"/>
    <m/>
    <m/>
    <n v="1"/>
    <m/>
    <m/>
    <n v="4"/>
    <s v="BOVINO - SEMENTALES LECHE Y CARNE"/>
    <d v="2021-11-10T00:00:00"/>
    <s v="16/10/2021"/>
    <n v="16000"/>
    <n v="2160"/>
    <m/>
  </r>
  <r>
    <n v="113"/>
    <s v="OCTUBRE"/>
    <x v="7"/>
    <s v="CAPIRA"/>
    <s v="ROLANDO JAVIER VASQUEZ PEREZ / ORESTES VASQUEZ GOMZALEZ"/>
    <s v="8-879-533 / 7-70-2415"/>
    <s v="284-0162-2021"/>
    <n v="1"/>
    <m/>
    <m/>
    <n v="1"/>
    <m/>
    <m/>
    <n v="102"/>
    <s v="BOVINO - VIENTRE DE LECHE"/>
    <d v="2021-11-10T00:00:00"/>
    <s v="16/10/2021"/>
    <n v="153000"/>
    <n v="13770"/>
    <m/>
  </r>
  <r>
    <n v="114"/>
    <s v="OCTUBRE"/>
    <x v="7"/>
    <s v="CAPIRA"/>
    <s v="ROLANDO JAVIER VASQUEZ PEREZ / ORESTES VASQUEZ GOMZALEZ"/>
    <s v="8-879-533 / 7-70-2415"/>
    <s v="284-0163-2021"/>
    <n v="1"/>
    <m/>
    <m/>
    <n v="1"/>
    <m/>
    <m/>
    <n v="56"/>
    <s v="BOVINO - VIENTRE DE LECHE"/>
    <d v="2021-11-10T00:00:00"/>
    <s v="16/10/2021"/>
    <n v="84000"/>
    <n v="7560"/>
    <m/>
  </r>
  <r>
    <n v="115"/>
    <s v="OCTUBRE"/>
    <x v="7"/>
    <s v="CAPIRA"/>
    <s v="ISABEL ELENA CASTILLO HERNANDEZ"/>
    <s v="8-447-665"/>
    <s v="284-0164-2021"/>
    <n v="1"/>
    <n v="1"/>
    <m/>
    <m/>
    <m/>
    <m/>
    <n v="1"/>
    <s v="BOVINO - SEMENTALES LECHE Y CARNE"/>
    <s v="14/10/2021"/>
    <s v="26/10/2021"/>
    <n v="2000"/>
    <n v="90"/>
    <n v="45"/>
  </r>
  <r>
    <n v="116"/>
    <s v="OCTUBRE"/>
    <x v="7"/>
    <s v="CAPIRA"/>
    <s v="ARMANDO CEDEÑO DOMINGUEZ"/>
    <s v="8-402-392"/>
    <s v="284-0165-2021"/>
    <n v="1"/>
    <n v="1"/>
    <m/>
    <m/>
    <m/>
    <m/>
    <n v="1"/>
    <s v="BOVINO - SEMENTALES LECHE Y CARNE"/>
    <s v="18/10/2021"/>
    <s v="27/10/2021"/>
    <n v="2900"/>
    <n v="130.5"/>
    <n v="65.25"/>
  </r>
  <r>
    <n v="117"/>
    <s v="OCTUBRE"/>
    <x v="7"/>
    <s v="CAPIRA"/>
    <s v="HECTOR ANTONIO MEDINA BARRIOS"/>
    <s v="8-524-260"/>
    <s v="284-0166-2021"/>
    <n v="1"/>
    <n v="1"/>
    <m/>
    <m/>
    <m/>
    <m/>
    <n v="3"/>
    <s v="BOVINO - VIENTRE DE CARNE"/>
    <s v="19/10/2021"/>
    <s v="27/10/2021"/>
    <n v="1800"/>
    <n v="63"/>
    <n v="31.5"/>
  </r>
  <r>
    <n v="118"/>
    <s v="OCTUBRE"/>
    <x v="7"/>
    <s v="CAPIRA"/>
    <s v="LUIS ANTONIO GONZALEZ ZAMBRANO"/>
    <s v="8-283-966"/>
    <s v="284-0167-2021"/>
    <n v="1"/>
    <n v="1"/>
    <m/>
    <m/>
    <m/>
    <m/>
    <n v="1"/>
    <s v="BOVINO - SEMENTALES LECHE Y CARNE"/>
    <s v="22/10/2021"/>
    <s v="29/10/2021"/>
    <n v="3500"/>
    <n v="157.5"/>
    <n v="78.75"/>
  </r>
  <r>
    <n v="119"/>
    <s v="OCTUBRE"/>
    <x v="7"/>
    <s v="CAPIRA"/>
    <s v="JUAN BAUTISTA RODRUIGUEZ FALCON"/>
    <s v="6-704-954"/>
    <s v="284-0168-2021"/>
    <n v="1"/>
    <n v="1"/>
    <m/>
    <m/>
    <m/>
    <m/>
    <n v="1"/>
    <s v="BOVINO - SEMENTALES LECHE Y CARNE"/>
    <s v="22/10/2021"/>
    <s v="29/10/2021"/>
    <n v="2000"/>
    <n v="90"/>
    <n v="45"/>
  </r>
  <r>
    <n v="120"/>
    <s v="OCTUBRE"/>
    <x v="7"/>
    <s v="CAPIRA"/>
    <s v="JAIME JAVIER FRIAS AMAYA"/>
    <s v="8-795-1958"/>
    <s v="284-0169-2021"/>
    <n v="1"/>
    <n v="1"/>
    <m/>
    <m/>
    <m/>
    <m/>
    <n v="3"/>
    <s v="BOVINO - CEBA"/>
    <s v="22/10/2021"/>
    <s v="29/10/2021"/>
    <n v="1905"/>
    <n v="33.380000000000003"/>
    <n v="16.670000000000002"/>
  </r>
  <r>
    <n v="121"/>
    <s v="OCTUBRE"/>
    <x v="7"/>
    <s v="CAPIRA"/>
    <s v="MELANI MABEL ESPINOSA GOMEZ"/>
    <s v="8-913-131"/>
    <s v="284-0170-2021"/>
    <n v="1"/>
    <m/>
    <m/>
    <n v="1"/>
    <m/>
    <m/>
    <n v="15"/>
    <s v="BOVINO - CEBA"/>
    <s v="27/10/2021"/>
    <s v="POR EMITIR"/>
    <n v="10500"/>
    <n v="367.5"/>
    <m/>
  </r>
  <r>
    <n v="122"/>
    <s v="OCTUBRE"/>
    <x v="7"/>
    <s v="CAPIRA"/>
    <s v="MELANI MABEL ESPINOSA GOMEZ"/>
    <s v="8-913-131"/>
    <s v="284-0171-2021"/>
    <n v="1"/>
    <m/>
    <m/>
    <n v="1"/>
    <m/>
    <m/>
    <n v="5"/>
    <s v="BOVINO - CEBA"/>
    <s v="27/10/2021"/>
    <s v="POR EMITIR"/>
    <n v="3000"/>
    <n v="105"/>
    <m/>
  </r>
  <r>
    <n v="123"/>
    <s v="OCTUBRE"/>
    <x v="7"/>
    <s v="CHAME"/>
    <s v="Everardo Enrique Gonzalez Zarate"/>
    <s v="7-93-74"/>
    <s v="285-0046-2021"/>
    <n v="1"/>
    <n v="1"/>
    <m/>
    <m/>
    <m/>
    <m/>
    <n v="1"/>
    <s v="BOVINO - SEMENTALES LECHE Y CARNE"/>
    <d v="2021-05-10T00:00:00"/>
    <s v="29/10/2021"/>
    <n v="4000"/>
    <n v="180"/>
    <n v="90"/>
  </r>
  <r>
    <n v="124"/>
    <s v="OCTUBRE"/>
    <x v="7"/>
    <s v="CHAME"/>
    <s v="Everardo Enrique Gonzalez Zarate"/>
    <s v="7-92-74"/>
    <s v="285-0047-2021"/>
    <n v="1"/>
    <n v="1"/>
    <m/>
    <m/>
    <m/>
    <m/>
    <n v="1"/>
    <s v="BOVINO - SEMENTALES LECHE Y CARNE"/>
    <d v="2021-05-10T00:00:00"/>
    <s v="29/10/2021"/>
    <n v="1500"/>
    <n v="67.5"/>
    <n v="33.75"/>
  </r>
  <r>
    <n v="125"/>
    <s v="OCTUBRE"/>
    <x v="7"/>
    <s v="CHAME"/>
    <s v="ALEJANDRO BERNAL LASSO"/>
    <s v="8-165-447"/>
    <s v="285-0048-2021"/>
    <n v="1"/>
    <n v="1"/>
    <m/>
    <m/>
    <m/>
    <m/>
    <n v="1"/>
    <s v="BOVINO - SEMENTALES LECHE Y CARNE"/>
    <d v="2021-11-10T00:00:00"/>
    <s v="29/10/2021"/>
    <n v="2500"/>
    <n v="112.5"/>
    <n v="56.25"/>
  </r>
  <r>
    <n v="126"/>
    <s v="OCTUBRE"/>
    <x v="7"/>
    <s v="CHAME"/>
    <s v="JEIVIS ANETH NUÑEZ MENESES"/>
    <s v="8-742-1957"/>
    <s v="285-0049-2021"/>
    <n v="1"/>
    <n v="1"/>
    <m/>
    <m/>
    <m/>
    <m/>
    <n v="1"/>
    <s v="BUFALINO - SEMENTALES LECHE Y CARNE"/>
    <s v="19/10/2021"/>
    <s v="29/10/2021"/>
    <n v="3500"/>
    <n v="157.5"/>
    <n v="78.75"/>
  </r>
  <r>
    <n v="127"/>
    <s v="OCTUBRE"/>
    <x v="8"/>
    <s v="CHANGUINOLA"/>
    <s v="Jose Murillo"/>
    <s v="7-94-407"/>
    <s v="211-0032-2021"/>
    <n v="1"/>
    <n v="1"/>
    <m/>
    <m/>
    <m/>
    <m/>
    <n v="1"/>
    <s v="BOVINO - SEMENTALES LECHE Y CARNE"/>
    <s v="25/10/2021"/>
    <m/>
    <n v="2000"/>
    <n v="90"/>
    <n v="45"/>
  </r>
  <r>
    <n v="128"/>
    <s v="OCTUBRE"/>
    <x v="8"/>
    <s v="CHANGUINOLA"/>
    <s v="Alvaro Chavarria "/>
    <s v="4-119-607"/>
    <s v="211-0033-2021"/>
    <n v="1"/>
    <n v="1"/>
    <m/>
    <m/>
    <m/>
    <m/>
    <n v="1"/>
    <s v="BOVINO - SEMENTALES LECHE Y CARNE"/>
    <s v="18/10/2021"/>
    <m/>
    <n v="2500"/>
    <n v="112.5"/>
    <n v="56.25"/>
  </r>
  <r>
    <n v="129"/>
    <s v="OCTUBRE"/>
    <x v="8"/>
    <s v="CHANGUINOLA"/>
    <s v="Nelso Chavarria"/>
    <s v="4-166-607"/>
    <s v="211-0034-2021"/>
    <n v="1"/>
    <n v="1"/>
    <m/>
    <m/>
    <m/>
    <m/>
    <n v="1"/>
    <s v="BOVINO - VIENTRE DOBLE PROPÓSITO"/>
    <s v="18/10/2021"/>
    <m/>
    <n v="2500"/>
    <n v="112.5"/>
    <n v="56.25"/>
  </r>
  <r>
    <n v="130"/>
    <s v="OCTUBRE"/>
    <x v="8"/>
    <s v="CHANGUINOLA"/>
    <s v="Roger Abdiel Miranda"/>
    <s v="4-168-151"/>
    <s v="211-0035-2021"/>
    <n v="1"/>
    <m/>
    <m/>
    <n v="1"/>
    <m/>
    <m/>
    <n v="14"/>
    <s v="BOVINO - CEBA"/>
    <s v="26/10/2021"/>
    <m/>
    <n v="9100"/>
    <n v="477.75"/>
    <m/>
  </r>
  <r>
    <n v="131"/>
    <s v="OCTUBRE"/>
    <x v="8"/>
    <s v="CHANGUINOLA"/>
    <s v="Marquiel Palacio"/>
    <s v="1-711-2220"/>
    <s v="211-0036-2021"/>
    <n v="1"/>
    <n v="1"/>
    <m/>
    <m/>
    <m/>
    <m/>
    <n v="1"/>
    <s v="BOVINO - SEMENTALES LECHE Y CARNE"/>
    <s v="27/10/2021"/>
    <m/>
    <n v="2500"/>
    <n v="112.5"/>
    <n v="56.25"/>
  </r>
  <r>
    <n v="132"/>
    <s v="OCTUBRE"/>
    <x v="8"/>
    <s v="CHIRIQUI GRANDE"/>
    <s v="Ernesto Cubilla"/>
    <s v="1-40-642"/>
    <s v="212-0049-2021"/>
    <n v="1"/>
    <m/>
    <m/>
    <n v="1"/>
    <m/>
    <m/>
    <n v="1"/>
    <s v="BOVINO - SEMENTALES LECHE Y CARNE"/>
    <d v="2021-01-10T00:00:00"/>
    <m/>
    <n v="1500"/>
    <n v="202.5"/>
    <n v="101.25"/>
  </r>
  <r>
    <n v="133"/>
    <s v="OCTUBRE"/>
    <x v="8"/>
    <s v="CHIRIQUI GRANDE"/>
    <s v="Mercedes Gutierrez"/>
    <s v="4-103-943"/>
    <s v="212-0050-2021"/>
    <n v="1"/>
    <m/>
    <m/>
    <n v="1"/>
    <m/>
    <m/>
    <n v="20"/>
    <s v="BOVINO - CEBA"/>
    <s v="20/10/2021"/>
    <m/>
    <n v="13000"/>
    <n v="682.5"/>
    <m/>
  </r>
  <r>
    <n v="134"/>
    <s v="OCTUBRE"/>
    <x v="8"/>
    <s v="CHIRIQUI GRANDE"/>
    <s v="Mercedes Gutierrez"/>
    <s v="4-103-943"/>
    <s v="212-0051-2021"/>
    <n v="1"/>
    <m/>
    <m/>
    <n v="1"/>
    <m/>
    <m/>
    <n v="21"/>
    <s v="BOVINO - CEBA"/>
    <s v="20/10/2021"/>
    <m/>
    <n v="13650"/>
    <n v="716.63"/>
    <m/>
  </r>
  <r>
    <n v="135"/>
    <s v="OCTUBRE"/>
    <x v="8"/>
    <s v="CHIRIQUI GRANDE"/>
    <s v="Mercedes Gutierrez"/>
    <s v="4-103-943"/>
    <s v="212-0052-2021"/>
    <n v="1"/>
    <m/>
    <m/>
    <n v="1"/>
    <m/>
    <m/>
    <n v="21"/>
    <s v="BOVINO - CEBA"/>
    <s v="20/10/2021"/>
    <m/>
    <n v="13650"/>
    <n v="716.63"/>
    <m/>
  </r>
  <r>
    <n v="136"/>
    <s v="OCTUBRE"/>
    <x v="8"/>
    <s v="CHIRIQUI GRANDE"/>
    <s v="Secundo Quintero"/>
    <d v="2292-01-27T00:00:00"/>
    <s v="212-0053-2021"/>
    <n v="1"/>
    <n v="1"/>
    <m/>
    <m/>
    <m/>
    <m/>
    <n v="1"/>
    <s v="BOVINO - SEMENTALES LECHE Y CARNE"/>
    <s v="21/10/2021"/>
    <m/>
    <n v="2500"/>
    <n v="112.5"/>
    <n v="56.25"/>
  </r>
  <r>
    <n v="137"/>
    <s v="OCTUBRE"/>
    <x v="8"/>
    <s v="CHIRIQUI GRANDE"/>
    <s v="Antonio Molino"/>
    <s v="1-50-946"/>
    <s v="212-0054-2021"/>
    <n v="1"/>
    <n v="1"/>
    <m/>
    <m/>
    <m/>
    <m/>
    <n v="1"/>
    <s v="BOVINO - SEMENTALES LECHE Y CARNE"/>
    <s v="21/10/2021"/>
    <m/>
    <n v="2000"/>
    <n v="90"/>
    <n v="45"/>
  </r>
  <r>
    <n v="138"/>
    <s v="OCTUBRE"/>
    <x v="8"/>
    <s v="CHIRIQUI GRANDE"/>
    <s v="Pedro Albarracin"/>
    <s v="E-8-99718"/>
    <s v="212-0055-2021"/>
    <n v="1"/>
    <n v="1"/>
    <m/>
    <m/>
    <m/>
    <m/>
    <n v="1"/>
    <s v="BOVINO - SEMENTALES LECHE Y CARNE"/>
    <s v="21/10/2021"/>
    <m/>
    <n v="2500"/>
    <n v="112.5"/>
    <n v="56.25"/>
  </r>
  <r>
    <n v="139"/>
    <s v="OCTUBRE"/>
    <x v="9"/>
    <s v="SONÁ"/>
    <s v="Hector Elias Montemayor Cedeño"/>
    <s v="9-168-744"/>
    <s v="292-0101-2021"/>
    <n v="1"/>
    <m/>
    <m/>
    <n v="1"/>
    <m/>
    <m/>
    <n v="40"/>
    <s v="BOVINO - CEBA"/>
    <d v="2021-10-01T00:00:00"/>
    <d v="2021-10-12T00:00:00"/>
    <n v="24000"/>
    <n v="1260"/>
    <m/>
  </r>
  <r>
    <n v="140"/>
    <s v="OCTUBRE"/>
    <x v="9"/>
    <s v="SONÁ"/>
    <s v="Faustino Medina Sanchez"/>
    <s v="9-705-725"/>
    <s v="292-0102-2021"/>
    <n v="1"/>
    <m/>
    <m/>
    <n v="1"/>
    <m/>
    <m/>
    <n v="15"/>
    <s v="BOVINO - CEBA"/>
    <d v="2021-10-01T00:00:00"/>
    <d v="2021-10-12T00:00:00"/>
    <n v="8250"/>
    <n v="433.13"/>
    <m/>
  </r>
  <r>
    <n v="141"/>
    <s v="OCTUBRE"/>
    <x v="9"/>
    <s v="SONÁ"/>
    <s v="Faustino Medina Sanchez"/>
    <s v="9-705-725"/>
    <s v="292-0103-2021"/>
    <n v="1"/>
    <n v="1"/>
    <m/>
    <m/>
    <m/>
    <m/>
    <n v="4"/>
    <s v="BOVINO - CEBA"/>
    <d v="2021-10-07T00:00:00"/>
    <d v="2021-10-12T00:00:00"/>
    <n v="2200"/>
    <n v="77"/>
    <n v="33.5"/>
  </r>
  <r>
    <n v="142"/>
    <s v="OCTUBRE"/>
    <x v="9"/>
    <s v="SONÁ"/>
    <s v="Omar Robles Alvarez"/>
    <s v="9-212-282"/>
    <s v="292-0104-2021"/>
    <n v="1"/>
    <n v="1"/>
    <m/>
    <m/>
    <m/>
    <m/>
    <n v="1"/>
    <s v="BOVINO - SEMENTALES LECHE Y CARNE"/>
    <d v="2021-10-07T00:00:00"/>
    <d v="2021-10-12T00:00:00"/>
    <n v="2000"/>
    <n v="90"/>
    <n v="45"/>
  </r>
  <r>
    <n v="143"/>
    <s v="OCTUBRE"/>
    <x v="9"/>
    <s v="SONÁ"/>
    <s v="Regulo Vasquez  Gonzalez"/>
    <s v="9-197-598"/>
    <s v="292-0105-2021"/>
    <n v="1"/>
    <m/>
    <m/>
    <n v="1"/>
    <m/>
    <m/>
    <n v="4"/>
    <s v="BOVINO - CEBA"/>
    <d v="2021-10-06T00:00:00"/>
    <d v="2021-10-12T00:00:00"/>
    <n v="2200"/>
    <n v="115.5"/>
    <m/>
  </r>
  <r>
    <n v="144"/>
    <s v="OCTUBRE"/>
    <x v="9"/>
    <s v="SONÁ"/>
    <s v="Ana Elisa Montemayor Cedeño"/>
    <s v="9-136-213"/>
    <s v="292-0106-2021"/>
    <n v="1"/>
    <m/>
    <m/>
    <n v="1"/>
    <m/>
    <m/>
    <n v="109"/>
    <s v="BOVINO - CEBA"/>
    <d v="2021-10-08T00:00:00"/>
    <d v="2021-10-12T00:00:00"/>
    <n v="81750"/>
    <n v="2861.25"/>
    <m/>
  </r>
  <r>
    <n v="145"/>
    <s v="OCTUBRE"/>
    <x v="9"/>
    <s v="SONÁ"/>
    <s v="Ana Elisa Montemayor Cedeño"/>
    <s v="9-136-213"/>
    <s v="292-0107-2021"/>
    <n v="1"/>
    <m/>
    <m/>
    <n v="1"/>
    <m/>
    <m/>
    <n v="1"/>
    <s v="BOVINO - CEBA"/>
    <d v="2021-10-12T00:00:00"/>
    <d v="2021-10-18T00:00:00"/>
    <n v="750"/>
    <n v="26.25"/>
    <m/>
  </r>
  <r>
    <n v="146"/>
    <s v="OCTUBRE"/>
    <x v="9"/>
    <s v="SONÁ"/>
    <s v="Ana Elisa Montemayor Cedeño"/>
    <s v="9-136-213"/>
    <s v="292-0108-2021"/>
    <n v="1"/>
    <m/>
    <m/>
    <n v="1"/>
    <m/>
    <m/>
    <n v="25"/>
    <s v="BOVINO - VIENTRE DE CARNE"/>
    <d v="2021-10-12T00:00:00"/>
    <d v="2021-10-18T00:00:00"/>
    <n v="25000"/>
    <n v="875"/>
    <m/>
  </r>
  <r>
    <n v="147"/>
    <s v="OCTUBRE"/>
    <x v="9"/>
    <s v="SONÁ"/>
    <s v="Emiliano Robles Diaz "/>
    <s v="9-96-872"/>
    <s v="292-0109-2021"/>
    <n v="1"/>
    <m/>
    <m/>
    <n v="1"/>
    <m/>
    <m/>
    <n v="30"/>
    <s v="BOVINO - CEBA"/>
    <d v="2021-10-12T00:00:00"/>
    <d v="2021-10-18T00:00:00"/>
    <n v="16500"/>
    <n v="866.25"/>
    <m/>
  </r>
  <r>
    <n v="148"/>
    <s v="OCTUBRE"/>
    <x v="9"/>
    <s v="SONÁ"/>
    <s v="Genner Ivan Gordillo Guerra "/>
    <s v="9-715-417"/>
    <s v="292-0110-2021"/>
    <n v="1"/>
    <m/>
    <m/>
    <n v="1"/>
    <m/>
    <m/>
    <n v="4"/>
    <s v="BOVINO - VIENTRE DE CARNE"/>
    <d v="2021-10-14T00:00:00"/>
    <d v="2021-10-18T00:00:00"/>
    <n v="4000"/>
    <n v="210"/>
    <m/>
  </r>
  <r>
    <n v="149"/>
    <s v="OCTUBRE"/>
    <x v="9"/>
    <s v="SONÁ"/>
    <s v="Genner Ivan Gordillo Guerra "/>
    <s v="9-715-417"/>
    <s v="292-0111-2021"/>
    <n v="1"/>
    <m/>
    <m/>
    <n v="1"/>
    <m/>
    <m/>
    <n v="12"/>
    <s v="BOVINO - CEBA"/>
    <d v="2021-10-14T00:00:00"/>
    <d v="2021-10-18T00:00:00"/>
    <n v="7200"/>
    <n v="378"/>
    <m/>
  </r>
  <r>
    <n v="150"/>
    <s v="OCTUBRE"/>
    <x v="9"/>
    <s v="SONÁ"/>
    <s v="Alberto Magno Castillero Pinilla"/>
    <s v="6-57-2082"/>
    <s v="292-0128-2021"/>
    <n v="1"/>
    <m/>
    <m/>
    <n v="1"/>
    <m/>
    <m/>
    <n v="2"/>
    <s v="BOVINO - SEMENTALES LECHE Y CARNE"/>
    <d v="2021-10-15T00:00:00"/>
    <d v="2021-10-22T00:00:00"/>
    <n v="7000"/>
    <n v="945"/>
    <m/>
  </r>
  <r>
    <n v="151"/>
    <s v="OCTUBRE"/>
    <x v="9"/>
    <s v="SONÁ"/>
    <s v="Alberto Magno Castillero Pinilla"/>
    <s v="6-57-2082"/>
    <s v="292-0129-2021"/>
    <n v="1"/>
    <m/>
    <m/>
    <n v="1"/>
    <m/>
    <m/>
    <n v="70"/>
    <s v="BOVINO - VIENTRE DE CARNE"/>
    <d v="2021-10-15T00:00:00"/>
    <d v="2021-10-22T00:00:00"/>
    <n v="154000"/>
    <n v="16170"/>
    <m/>
  </r>
  <r>
    <n v="152"/>
    <s v="OCTUBRE"/>
    <x v="9"/>
    <s v="SONÁ"/>
    <s v="Waldo Garcia Fernandez "/>
    <s v="9-123-633"/>
    <s v="292-0130-2021"/>
    <n v="1"/>
    <n v="1"/>
    <m/>
    <m/>
    <m/>
    <m/>
    <n v="3"/>
    <s v="BOVINO - SEMENTALES LECHE Y CARNE"/>
    <d v="2021-10-18T00:00:00"/>
    <d v="2021-10-22T00:00:00"/>
    <n v="5700"/>
    <n v="256.5"/>
    <n v="128.25"/>
  </r>
  <r>
    <n v="153"/>
    <s v="OCTUBRE"/>
    <x v="9"/>
    <s v="SONÁ"/>
    <s v="Brigido Mela"/>
    <s v="6-62-439"/>
    <s v="292-0131-2021"/>
    <n v="1"/>
    <m/>
    <n v="1"/>
    <m/>
    <m/>
    <m/>
    <n v="20"/>
    <s v="BOVINO - CEBA"/>
    <d v="2021-10-22T00:00:00"/>
    <d v="2021-10-28T00:00:00"/>
    <n v="11000"/>
    <n v="577.5"/>
    <m/>
  </r>
  <r>
    <n v="154"/>
    <s v="OCTUBRE"/>
    <x v="9"/>
    <s v="SONÁ"/>
    <s v="Nidia E. Quintero De Arrocha"/>
    <s v="9-82-627"/>
    <s v="292-0132-2021"/>
    <n v="1"/>
    <m/>
    <m/>
    <n v="1"/>
    <m/>
    <m/>
    <n v="28"/>
    <s v="BOVINO - CEBA"/>
    <d v="2021-10-26T00:00:00"/>
    <m/>
    <n v="15400"/>
    <n v="808.5"/>
    <m/>
  </r>
  <r>
    <n v="155"/>
    <s v="OCTUBRE"/>
    <x v="9"/>
    <s v="SONÁ"/>
    <s v="Gammal Sanjur"/>
    <s v="9-735-1093"/>
    <s v="292-0137-2021"/>
    <n v="1"/>
    <n v="1"/>
    <m/>
    <m/>
    <m/>
    <m/>
    <n v="7"/>
    <s v="BOVINO - CEBA"/>
    <d v="2021-10-21T00:00:00"/>
    <m/>
    <n v="4900"/>
    <n v="85.75"/>
    <n v="42.88"/>
  </r>
  <r>
    <n v="156"/>
    <s v="OCTUBRE"/>
    <x v="9"/>
    <s v="SONÁ"/>
    <s v="Gammal Sanjur"/>
    <s v="9-735-1093"/>
    <s v="292-0140-2021"/>
    <n v="1"/>
    <n v="1"/>
    <m/>
    <m/>
    <m/>
    <m/>
    <n v="1"/>
    <s v="Bovino V/C"/>
    <d v="2021-10-29T00:00:00"/>
    <m/>
    <n v="800"/>
    <n v="28"/>
    <n v="14"/>
  </r>
  <r>
    <n v="157"/>
    <s v="OCTUBRE"/>
    <x v="9"/>
    <s v="SONÁ"/>
    <s v="Xiomara Adames "/>
    <s v="9-140-48"/>
    <s v="292-0141-2021"/>
    <n v="1"/>
    <m/>
    <m/>
    <n v="1"/>
    <m/>
    <m/>
    <n v="30"/>
    <s v="BOVINO - CEBA"/>
    <d v="2021-10-29T00:00:00"/>
    <m/>
    <n v="18000"/>
    <n v="945"/>
    <m/>
  </r>
  <r>
    <n v="158"/>
    <s v="OCTUBRE"/>
    <x v="9"/>
    <s v="SONÁ"/>
    <s v="Wess Jonathan Benavides Arosema "/>
    <s v="9-709-2418"/>
    <s v="292-0112-2021"/>
    <n v="1"/>
    <m/>
    <m/>
    <n v="1"/>
    <m/>
    <m/>
    <n v="10"/>
    <s v="BOVINO - VIENTRE DE LECHE"/>
    <d v="2021-10-15T00:00:00"/>
    <d v="2021-11-17T00:00:00"/>
    <n v="10000"/>
    <n v="900"/>
    <m/>
  </r>
  <r>
    <n v="159"/>
    <s v="OCTUBRE"/>
    <x v="9"/>
    <s v="SONÁ"/>
    <s v="Marcos A. Rodriguez"/>
    <s v="9-212-943"/>
    <s v="292-0113-2021"/>
    <n v="1"/>
    <n v="1"/>
    <m/>
    <m/>
    <m/>
    <m/>
    <n v="1"/>
    <s v="BOVINO - SEMENTALES LECHE Y CARNE"/>
    <d v="2021-10-22T00:00:00"/>
    <d v="2021-11-11T00:00:00"/>
    <n v="2500"/>
    <n v="75"/>
    <n v="75"/>
  </r>
  <r>
    <n v="160"/>
    <s v="OCTUBRE"/>
    <x v="9"/>
    <s v="SONÁ"/>
    <s v="Itza Gonzalez"/>
    <s v="9-153-287"/>
    <s v="292-0114-2021"/>
    <n v="1"/>
    <n v="1"/>
    <m/>
    <m/>
    <m/>
    <m/>
    <n v="1"/>
    <s v="BOVINO - SEMENTALES LECHE Y CARNE"/>
    <d v="2021-10-22T00:00:00"/>
    <d v="2021-10-26T00:00:00"/>
    <n v="2500"/>
    <n v="75"/>
    <n v="75"/>
  </r>
  <r>
    <n v="161"/>
    <s v="OCTUBRE"/>
    <x v="9"/>
    <s v="SONÁ"/>
    <s v="Jacinto Calles"/>
    <s v="9-124-1328"/>
    <s v="292-0115-2021"/>
    <n v="1"/>
    <n v="1"/>
    <m/>
    <m/>
    <m/>
    <m/>
    <n v="1"/>
    <s v="BOVINO - SEMENTALES LECHE Y CARNE"/>
    <d v="2021-10-22T00:00:00"/>
    <d v="2021-10-27T00:00:00"/>
    <n v="2500"/>
    <n v="75"/>
    <n v="75"/>
  </r>
  <r>
    <n v="162"/>
    <s v="OCTUBRE"/>
    <x v="9"/>
    <s v="SONÁ"/>
    <s v="Hipolito Castillo"/>
    <s v="9-201-436"/>
    <s v="292-0116-2021"/>
    <n v="1"/>
    <n v="1"/>
    <m/>
    <m/>
    <m/>
    <m/>
    <n v="1"/>
    <s v="BOVINO - SEMENTALES LECHE Y CARNE"/>
    <d v="2021-10-22T00:00:00"/>
    <d v="2021-10-26T00:00:00"/>
    <n v="2500"/>
    <n v="75"/>
    <n v="75"/>
  </r>
  <r>
    <n v="163"/>
    <s v="OCTUBRE"/>
    <x v="9"/>
    <s v="SONÁ"/>
    <s v="Abdiel Gaitan"/>
    <s v="9-200-415"/>
    <s v="292-0117-2021"/>
    <n v="1"/>
    <n v="1"/>
    <m/>
    <m/>
    <m/>
    <m/>
    <n v="1"/>
    <s v="BOVINO - SEMENTALES LECHE Y CARNE"/>
    <d v="2021-10-22T00:00:00"/>
    <d v="2021-10-27T00:00:00"/>
    <n v="2500"/>
    <n v="75"/>
    <n v="75"/>
  </r>
  <r>
    <n v="164"/>
    <s v="OCTUBRE"/>
    <x v="9"/>
    <s v="SONÁ"/>
    <s v="Israel Bonilla"/>
    <s v="9-712-649"/>
    <s v="292-0118-2021"/>
    <n v="1"/>
    <n v="1"/>
    <m/>
    <m/>
    <m/>
    <m/>
    <n v="1"/>
    <s v="BOVINO - SEMENTALES LECHE Y CARNE"/>
    <d v="2021-10-22T00:00:00"/>
    <d v="2021-10-27T00:00:00"/>
    <n v="2500"/>
    <n v="75"/>
    <n v="75"/>
  </r>
  <r>
    <n v="165"/>
    <s v="OCTUBRE"/>
    <x v="9"/>
    <s v="SONÁ"/>
    <s v="Maximo Giono"/>
    <s v="9-206-529"/>
    <s v="292-0119-2021"/>
    <n v="1"/>
    <n v="1"/>
    <m/>
    <m/>
    <m/>
    <m/>
    <n v="1"/>
    <s v="BOVINO - SEMENTALES LECHE Y CARNE"/>
    <d v="2021-10-22T00:00:00"/>
    <d v="2021-10-27T00:00:00"/>
    <n v="2500"/>
    <n v="75"/>
    <n v="75"/>
  </r>
  <r>
    <n v="166"/>
    <s v="OCTUBRE"/>
    <x v="9"/>
    <s v="SONÁ"/>
    <s v="Pablo Pineda"/>
    <s v="9-106-989"/>
    <s v="292-0120-2021"/>
    <n v="1"/>
    <n v="1"/>
    <m/>
    <m/>
    <m/>
    <m/>
    <n v="1"/>
    <s v="BOVINO - SEMENTALES LECHE Y CARNE"/>
    <d v="2021-10-22T00:00:00"/>
    <d v="2021-10-27T00:00:00"/>
    <n v="2500"/>
    <n v="75"/>
    <n v="75"/>
  </r>
  <r>
    <n v="167"/>
    <s v="OCTUBRE"/>
    <x v="9"/>
    <s v="SONÁ"/>
    <s v="Edecio Castillo Duarte"/>
    <s v="9-83-1769"/>
    <s v="292-0121-2021"/>
    <n v="1"/>
    <n v="1"/>
    <m/>
    <m/>
    <m/>
    <m/>
    <n v="1"/>
    <s v="BOVINO - SEMENTALES LECHE Y CARNE"/>
    <d v="2021-10-22T00:00:00"/>
    <d v="2021-11-11T00:00:00"/>
    <n v="2500"/>
    <n v="75"/>
    <n v="75"/>
  </r>
  <r>
    <n v="168"/>
    <s v="OCTUBRE"/>
    <x v="9"/>
    <s v="SONÁ"/>
    <s v="Ulices De Gracia"/>
    <s v="8-490-821"/>
    <s v="292-0122-2021"/>
    <n v="1"/>
    <n v="1"/>
    <m/>
    <m/>
    <m/>
    <m/>
    <n v="1"/>
    <s v="BOVINO - SEMENTALES LECHE Y CARNE"/>
    <d v="2021-10-22T00:00:00"/>
    <d v="2021-10-27T00:00:00"/>
    <n v="2500"/>
    <n v="75"/>
    <n v="75"/>
  </r>
  <r>
    <n v="169"/>
    <s v="OCTUBRE"/>
    <x v="9"/>
    <s v="SONÁ"/>
    <s v="Danis Espimosa"/>
    <s v="7-83-369"/>
    <s v="292-0123-2021"/>
    <n v="1"/>
    <n v="1"/>
    <m/>
    <m/>
    <m/>
    <m/>
    <n v="1"/>
    <s v="BOVINO - SEMENTALES LECHE Y CARNE"/>
    <d v="2021-10-22T00:00:00"/>
    <d v="2021-11-11T00:00:00"/>
    <n v="2500"/>
    <n v="75"/>
    <n v="75"/>
  </r>
  <r>
    <n v="170"/>
    <s v="OCTUBRE"/>
    <x v="9"/>
    <s v="SONÁ"/>
    <s v="Juan Isaac Tenorio Diaz"/>
    <s v="9-715-1398"/>
    <s v="292-0124-2021"/>
    <n v="1"/>
    <n v="1"/>
    <m/>
    <m/>
    <m/>
    <m/>
    <n v="1"/>
    <s v="BOVINO - SEMENTALES LECHE Y CARNE"/>
    <d v="2021-10-22T00:00:00"/>
    <d v="2021-11-11T00:00:00"/>
    <n v="2500"/>
    <n v="75"/>
    <n v="75"/>
  </r>
  <r>
    <n v="171"/>
    <s v="OCTUBRE"/>
    <x v="9"/>
    <s v="SONÁ"/>
    <s v="David E. Terreros V."/>
    <s v="9-709-382"/>
    <s v="292-0125-2021"/>
    <n v="1"/>
    <n v="1"/>
    <m/>
    <m/>
    <m/>
    <m/>
    <n v="1"/>
    <s v="BOVINO - SEMENTALES LECHE Y CARNE"/>
    <d v="2021-10-22T00:00:00"/>
    <d v="2021-11-11T00:00:00"/>
    <n v="2500"/>
    <n v="75"/>
    <n v="75"/>
  </r>
  <r>
    <n v="172"/>
    <s v="OCTUBRE"/>
    <x v="9"/>
    <s v="SONÁ"/>
    <s v="Aquilino Santos"/>
    <s v="9-99-1712"/>
    <s v="292-0126-2021"/>
    <n v="1"/>
    <n v="1"/>
    <m/>
    <m/>
    <m/>
    <m/>
    <n v="1"/>
    <s v="BOVINO - SEMENTALES LECHE Y CARNE"/>
    <d v="2021-10-22T00:00:00"/>
    <d v="2021-11-11T00:00:00"/>
    <n v="2500"/>
    <n v="75"/>
    <n v="75"/>
  </r>
  <r>
    <n v="173"/>
    <s v="OCTUBRE"/>
    <x v="9"/>
    <s v="SONÁ"/>
    <s v="Alberto Jimenez"/>
    <s v="9-42-923"/>
    <s v="292-0127-2021"/>
    <n v="1"/>
    <n v="1"/>
    <m/>
    <m/>
    <m/>
    <m/>
    <n v="1"/>
    <s v="BOVINO - SEMENTALES LECHE Y CARNE"/>
    <d v="2021-10-22T00:00:00"/>
    <d v="2021-10-27T00:00:00"/>
    <n v="2500"/>
    <n v="75"/>
    <n v="75"/>
  </r>
  <r>
    <n v="174"/>
    <s v="OCTUBRE"/>
    <x v="9"/>
    <s v="SONÁ"/>
    <s v="Carlos Guevara"/>
    <s v="9-115-2715"/>
    <s v="292-0133-2021"/>
    <n v="1"/>
    <n v="1"/>
    <m/>
    <m/>
    <m/>
    <m/>
    <n v="1"/>
    <s v="BOVINO - SEMENTALES LECHE Y CARNE"/>
    <d v="2021-10-22T00:00:00"/>
    <d v="2021-11-11T00:00:00"/>
    <n v="2500"/>
    <n v="75"/>
    <n v="75"/>
  </r>
  <r>
    <n v="175"/>
    <s v="OCTUBRE"/>
    <x v="9"/>
    <s v="SONÁ"/>
    <s v="Rodolfo Pinzon"/>
    <s v="9-215-460"/>
    <s v="292-0134-2021"/>
    <n v="1"/>
    <n v="1"/>
    <m/>
    <m/>
    <m/>
    <m/>
    <n v="1"/>
    <s v="BOVINO - SEMENTALES LECHE Y CARNE"/>
    <d v="2021-10-22T00:00:00"/>
    <d v="2021-10-27T00:00:00"/>
    <n v="2500"/>
    <n v="75"/>
    <n v="75"/>
  </r>
  <r>
    <n v="176"/>
    <s v="OCTUBRE"/>
    <x v="9"/>
    <s v="SONÁ"/>
    <s v="Pablo Castro"/>
    <s v="9-212-685"/>
    <s v="292-0135-2021"/>
    <n v="1"/>
    <n v="1"/>
    <m/>
    <m/>
    <m/>
    <m/>
    <n v="1"/>
    <s v="BOVINO - SEMENTALES LECHE Y CARNE"/>
    <d v="2021-10-22T00:00:00"/>
    <d v="2021-10-27T00:00:00"/>
    <n v="2500"/>
    <n v="75"/>
    <n v="75"/>
  </r>
  <r>
    <n v="177"/>
    <s v="OCTUBRE"/>
    <x v="9"/>
    <s v="SONÁ"/>
    <s v="Isis Muñoz"/>
    <s v="9-734-1831"/>
    <s v="292-0136-2021"/>
    <n v="1"/>
    <n v="1"/>
    <m/>
    <m/>
    <m/>
    <m/>
    <n v="1"/>
    <s v="BOVINO - SEMENTALES LECHE Y CARNE"/>
    <d v="2021-10-22T00:00:00"/>
    <d v="2021-10-28T00:00:00"/>
    <n v="2500"/>
    <n v="75"/>
    <n v="75"/>
  </r>
  <r>
    <n v="178"/>
    <s v="OCTUBRE"/>
    <x v="9"/>
    <s v="SONÁ"/>
    <s v="Justino Terreros"/>
    <s v="9-156-44"/>
    <s v="292-0138-2021"/>
    <n v="1"/>
    <n v="1"/>
    <m/>
    <m/>
    <m/>
    <m/>
    <n v="1"/>
    <s v="BOVINO - SEMENTALES LECHE Y CARNE"/>
    <d v="2021-10-22T00:00:00"/>
    <d v="2021-10-28T00:00:00"/>
    <n v="2500"/>
    <n v="75"/>
    <n v="75"/>
  </r>
  <r>
    <n v="179"/>
    <s v="OCTUBRE"/>
    <x v="9"/>
    <s v="SONÁ"/>
    <s v="Hipolito Ruiz"/>
    <s v="9-712-1605"/>
    <s v="292-0139-2021"/>
    <n v="1"/>
    <n v="1"/>
    <m/>
    <m/>
    <m/>
    <m/>
    <n v="1"/>
    <s v="BOVINO - SEMENTALES LECHE Y CARNE"/>
    <d v="2021-10-22T00:00:00"/>
    <d v="2021-11-11T00:00:00"/>
    <n v="2500"/>
    <n v="75"/>
    <n v="75"/>
  </r>
  <r>
    <n v="180"/>
    <s v="OCTUBRE"/>
    <x v="9"/>
    <s v="SANTIAGO"/>
    <s v="Rolando Garcia "/>
    <s v="9-149-551"/>
    <s v="291-0119-2021"/>
    <n v="1"/>
    <m/>
    <m/>
    <n v="1"/>
    <m/>
    <m/>
    <n v="10"/>
    <s v="BOVINO - CEBA"/>
    <d v="2021-10-01T00:00:00"/>
    <d v="2021-10-06T00:00:00"/>
    <n v="6000"/>
    <n v="315"/>
    <n v="157.5"/>
  </r>
  <r>
    <n v="181"/>
    <s v="OCTUBRE"/>
    <x v="9"/>
    <s v="SANTIAGO"/>
    <s v="Jose Del Rosario Peñalba Camargo"/>
    <s v="9-164-700"/>
    <s v="291-0120-2021"/>
    <n v="1"/>
    <m/>
    <m/>
    <n v="1"/>
    <m/>
    <m/>
    <n v="40"/>
    <s v="BOVINO - CEBA"/>
    <d v="2021-10-06T00:00:00"/>
    <d v="2021-10-12T00:00:00"/>
    <n v="20000"/>
    <n v="1050"/>
    <n v="525"/>
  </r>
  <r>
    <n v="182"/>
    <s v="OCTUBRE"/>
    <x v="9"/>
    <s v="SANTIAGO"/>
    <s v="Patrocinio Saldaña Aguilar"/>
    <s v="9-219-652"/>
    <s v="291-0121-2021"/>
    <n v="1"/>
    <m/>
    <m/>
    <m/>
    <m/>
    <n v="1"/>
    <n v="21"/>
    <s v="BOVINO - VIENTRE DE CARNE"/>
    <d v="2021-10-01T00:00:00"/>
    <d v="2021-10-12T00:00:00"/>
    <n v="21000"/>
    <n v="1470"/>
    <m/>
  </r>
  <r>
    <n v="183"/>
    <s v="OCTUBRE"/>
    <x v="9"/>
    <s v="SANTIAGO"/>
    <s v="Cresencio Gonzalez Diaz"/>
    <s v="9-153-184"/>
    <s v="291-0123-2021"/>
    <n v="1"/>
    <m/>
    <m/>
    <n v="1"/>
    <m/>
    <m/>
    <n v="15"/>
    <s v="BOVINO - CEBA"/>
    <d v="2021-10-08T00:00:00"/>
    <d v="2021-10-13T00:00:00"/>
    <n v="7500"/>
    <n v="393.75"/>
    <n v="196.88"/>
  </r>
  <r>
    <n v="184"/>
    <s v="OCTUBRE"/>
    <x v="9"/>
    <s v="SANTIAGO"/>
    <s v="Feliciano Vega Arcia"/>
    <s v="9-717-127"/>
    <s v="291-0126-2021"/>
    <n v="1"/>
    <m/>
    <m/>
    <n v="1"/>
    <m/>
    <m/>
    <n v="20"/>
    <s v="BOVINO - CEBA"/>
    <d v="2021-10-06T00:00:00"/>
    <d v="2021-10-14T00:00:00"/>
    <n v="10000"/>
    <n v="525"/>
    <n v="262.5"/>
  </r>
  <r>
    <n v="185"/>
    <s v="OCTUBRE"/>
    <x v="9"/>
    <s v="SANTIAGO"/>
    <s v="Eucaris Inesabel Valderrama Gonzalez"/>
    <s v="8-838-982"/>
    <s v="291-0130-2021"/>
    <n v="1"/>
    <m/>
    <m/>
    <n v="1"/>
    <m/>
    <m/>
    <n v="30"/>
    <s v="BOVINO - CEBA"/>
    <d v="2021-10-22T00:00:00"/>
    <d v="2021-11-15T00:00:00"/>
    <n v="21000"/>
    <n v="735"/>
    <m/>
  </r>
  <r>
    <n v="186"/>
    <s v="OCTUBRE"/>
    <x v="9"/>
    <s v="SANTIAGO"/>
    <s v="Andres Mela Marin"/>
    <s v="9-167-397"/>
    <s v="291-0132-2021"/>
    <n v="1"/>
    <m/>
    <m/>
    <n v="1"/>
    <m/>
    <m/>
    <n v="20"/>
    <s v="BOVINO - CEBA"/>
    <d v="2021-10-29T00:00:00"/>
    <d v="2021-11-16T00:00:00"/>
    <n v="12000"/>
    <n v="630"/>
    <m/>
  </r>
  <r>
    <n v="187"/>
    <s v="OCTUBRE"/>
    <x v="9"/>
    <s v="SANTIAGO"/>
    <s v="Carlos Ivan Atencio Gonzalez"/>
    <s v="9-713-820"/>
    <s v="291-0133-2021"/>
    <n v="1"/>
    <m/>
    <m/>
    <n v="1"/>
    <m/>
    <m/>
    <n v="25"/>
    <s v="BOVINO - CEBA"/>
    <d v="2021-10-04T00:00:00"/>
    <d v="2021-11-17T00:00:00"/>
    <n v="16250"/>
    <n v="853.13"/>
    <m/>
  </r>
  <r>
    <n v="188"/>
    <s v="OCTUBRE"/>
    <x v="9"/>
    <s v="SANTIAGO"/>
    <s v="Jamer Anel Gonzalez Batista "/>
    <s v="9-201-576"/>
    <s v="291-0134-2021"/>
    <n v="1"/>
    <m/>
    <m/>
    <n v="1"/>
    <m/>
    <m/>
    <n v="1"/>
    <s v="BOVINO - SEMENTALES LECHE Y CARNE"/>
    <d v="2021-10-27T00:00:00"/>
    <d v="2021-11-18T00:00:00"/>
    <n v="3000"/>
    <n v="405"/>
    <m/>
  </r>
  <r>
    <n v="189"/>
    <s v="OCTUBRE"/>
    <x v="9"/>
    <s v="SANTIAGO"/>
    <s v="Juan Francisco Giono"/>
    <s v="9-102-2381"/>
    <s v="291-0127-2021"/>
    <n v="1"/>
    <n v="1"/>
    <m/>
    <m/>
    <m/>
    <m/>
    <n v="1"/>
    <s v="BOVINO - SEMENTALES LECHE Y CARNE"/>
    <d v="2021-10-22T00:00:00"/>
    <d v="2021-11-11T00:00:00"/>
    <n v="2500"/>
    <n v="75"/>
    <n v="75"/>
  </r>
  <r>
    <n v="190"/>
    <s v="OCTUBRE"/>
    <x v="9"/>
    <s v="SANTIAGO"/>
    <s v="Nemesio Gonzalez Lombardo "/>
    <s v="9-76-419"/>
    <s v="291-0128-2021"/>
    <n v="1"/>
    <n v="1"/>
    <m/>
    <m/>
    <m/>
    <m/>
    <n v="1"/>
    <s v="BOVINO - SEMENTALES LECHE Y CARNE"/>
    <d v="2021-10-22T00:00:00"/>
    <d v="2021-10-27T00:00:00"/>
    <n v="2500"/>
    <n v="75"/>
    <n v="75"/>
  </r>
  <r>
    <n v="191"/>
    <s v="OCTUBRE"/>
    <x v="9"/>
    <s v="SANTIAGO"/>
    <s v="Regulo Guerra "/>
    <s v="9-175-975"/>
    <s v="291-0129-2021"/>
    <n v="1"/>
    <n v="1"/>
    <m/>
    <m/>
    <m/>
    <m/>
    <n v="1"/>
    <s v="BOVINO - SEMENTALES LECHE Y CARNE"/>
    <d v="2021-10-22T00:00:00"/>
    <d v="2021-10-26T00:00:00"/>
    <n v="2500"/>
    <n v="75"/>
    <n v="75"/>
  </r>
  <r>
    <n v="192"/>
    <s v="OCTUBRE"/>
    <x v="9"/>
    <s v="MARIATO"/>
    <s v="Luis Enrique Spiegel Carrizo"/>
    <s v="9-742-628"/>
    <s v="295-0067-2021"/>
    <n v="1"/>
    <n v="1"/>
    <m/>
    <m/>
    <m/>
    <m/>
    <n v="17"/>
    <s v="BOVINO - CEBA"/>
    <d v="2021-10-05T00:00:00"/>
    <d v="2021-10-14T00:00:00"/>
    <n v="12750"/>
    <n v="223.13"/>
    <n v="111.57"/>
  </r>
  <r>
    <n v="193"/>
    <s v="OCTUBRE"/>
    <x v="9"/>
    <s v="MARIATO"/>
    <s v="Juan Antonio De Leon Alvarado"/>
    <s v="9-700-428"/>
    <s v="295-0068-2021"/>
    <n v="1"/>
    <m/>
    <n v="1"/>
    <m/>
    <m/>
    <m/>
    <n v="1"/>
    <s v="BOVINO - SEMENTALES LECHE Y CARNE"/>
    <d v="2021-10-18T00:00:00"/>
    <d v="2021-10-18T00:00:00"/>
    <n v="4600"/>
    <n v="138"/>
    <n v="138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7">
  <r>
    <s v="OCTUBRE"/>
    <x v="0"/>
    <s v="TORTÍ"/>
    <s v="BOVINOS"/>
    <s v="CEBA"/>
    <n v="1"/>
    <m/>
    <m/>
    <n v="1"/>
    <m/>
    <m/>
    <n v="1"/>
    <n v="60"/>
    <n v="39000"/>
    <n v="2047.5"/>
    <n v="1023.75"/>
    <m/>
    <n v="1023.75"/>
  </r>
  <r>
    <s v="OCTUBRE"/>
    <x v="0"/>
    <s v="TORTÍ"/>
    <s v="BOVINOS"/>
    <s v="VIENTRE DE CARNE"/>
    <n v="3"/>
    <m/>
    <m/>
    <n v="3"/>
    <m/>
    <m/>
    <n v="3"/>
    <n v="67"/>
    <n v="60300"/>
    <n v="5622.75"/>
    <n v="2811.375"/>
    <n v="94.5"/>
    <n v="2716.875"/>
  </r>
  <r>
    <s v="OCTUBRE"/>
    <x v="0"/>
    <s v="TORTÍ"/>
    <s v="BOVINOS"/>
    <s v="SEMENTALES LECHE Y CARNE"/>
    <n v="2"/>
    <m/>
    <m/>
    <n v="2"/>
    <m/>
    <m/>
    <n v="2"/>
    <n v="3"/>
    <n v="6000"/>
    <n v="810"/>
    <n v="405"/>
    <n v="135"/>
    <n v="270"/>
  </r>
  <r>
    <s v="OCTUBRE"/>
    <x v="0"/>
    <s v="CHEPO"/>
    <s v="BOVINOS"/>
    <s v="CEBA"/>
    <n v="1"/>
    <m/>
    <m/>
    <n v="1"/>
    <m/>
    <m/>
    <n v="1"/>
    <n v="65"/>
    <n v="42250"/>
    <n v="2218.13"/>
    <n v="1109.0650000000001"/>
    <m/>
    <n v="1109.0650000000001"/>
  </r>
  <r>
    <s v="OCTUBRE"/>
    <x v="0"/>
    <s v="CHEPO"/>
    <s v="BOVINOS"/>
    <s v="VIENTRE DE CARNE"/>
    <n v="1"/>
    <m/>
    <m/>
    <n v="1"/>
    <m/>
    <m/>
    <n v="1"/>
    <n v="37"/>
    <n v="35150"/>
    <n v="3690.75"/>
    <n v="1845.375"/>
    <m/>
    <n v="1845.375"/>
  </r>
  <r>
    <s v="OCTUBRE"/>
    <x v="0"/>
    <s v="CHEPO"/>
    <s v="BOVINOS"/>
    <s v="SEMENTALES LECHE Y CARNE"/>
    <n v="1"/>
    <n v="1"/>
    <m/>
    <m/>
    <m/>
    <m/>
    <n v="1"/>
    <n v="1"/>
    <n v="1500"/>
    <n v="67.5"/>
    <n v="33.75"/>
    <m/>
    <n v="33.75"/>
  </r>
  <r>
    <s v="OCTUBRE"/>
    <x v="0"/>
    <s v="CHEPO"/>
    <s v="PORCINO"/>
    <s v="VIENTRE DOBLE PROPÓSITO"/>
    <n v="1"/>
    <m/>
    <m/>
    <n v="1"/>
    <m/>
    <m/>
    <n v="1"/>
    <n v="14"/>
    <n v="7700"/>
    <n v="346.5"/>
    <n v="173.25"/>
    <m/>
    <n v="173.25"/>
  </r>
  <r>
    <s v="OCTUBRE"/>
    <x v="0"/>
    <s v="CHEPO"/>
    <s v="PORCINO"/>
    <s v="SEMENTAL O VERRACO"/>
    <n v="1"/>
    <m/>
    <m/>
    <n v="1"/>
    <m/>
    <m/>
    <n v="1"/>
    <n v="1"/>
    <n v="600"/>
    <n v="31.5"/>
    <n v="15.75"/>
    <m/>
    <n v="15.75"/>
  </r>
  <r>
    <s v="OCTUBRE"/>
    <x v="1"/>
    <s v="DAVID"/>
    <s v="BOVINOS"/>
    <s v="CEBA"/>
    <n v="8"/>
    <n v="2"/>
    <m/>
    <n v="6"/>
    <m/>
    <m/>
    <m/>
    <n v="141"/>
    <n v="85600"/>
    <n v="3899.01"/>
    <n v="1949.5050000000001"/>
    <n v="595"/>
    <n v="1354.5050000000001"/>
  </r>
  <r>
    <s v="OCTUBRE"/>
    <x v="1"/>
    <s v="DAVID"/>
    <s v="BOVINOS"/>
    <s v="VIENTRE DE LECHE"/>
    <n v="1"/>
    <n v="1"/>
    <m/>
    <m/>
    <m/>
    <m/>
    <m/>
    <n v="45"/>
    <n v="54000"/>
    <n v="1620"/>
    <n v="810"/>
    <n v="810"/>
    <n v="0"/>
  </r>
  <r>
    <s v="OCTUBRE"/>
    <x v="1"/>
    <s v="DAVID"/>
    <s v="BOVINOS"/>
    <s v="VIENTRE DE CARNE"/>
    <n v="1"/>
    <m/>
    <m/>
    <n v="1"/>
    <m/>
    <m/>
    <m/>
    <n v="40"/>
    <n v="40000"/>
    <n v="2800"/>
    <n v="1400"/>
    <m/>
    <n v="1400"/>
  </r>
  <r>
    <s v="OCTUBRE"/>
    <x v="1"/>
    <s v="DAVID"/>
    <s v="BOVINOS"/>
    <s v="SEMENTALES LECHE Y CARNE"/>
    <n v="6"/>
    <n v="3"/>
    <n v="2"/>
    <n v="1"/>
    <m/>
    <m/>
    <m/>
    <n v="7"/>
    <n v="17200"/>
    <n v="774"/>
    <n v="387"/>
    <n v="330.75"/>
    <n v="56.25"/>
  </r>
  <r>
    <s v="OCTUBRE "/>
    <x v="2"/>
    <s v="METETÍ"/>
    <s v="BOVINOS"/>
    <s v="CEBA"/>
    <n v="1"/>
    <m/>
    <m/>
    <n v="1"/>
    <m/>
    <m/>
    <n v="1"/>
    <n v="150"/>
    <n v="90000"/>
    <n v="4725"/>
    <n v="2362.5"/>
    <m/>
    <n v="2362.5"/>
  </r>
  <r>
    <s v="OCTUBRE"/>
    <x v="2"/>
    <s v="SANTA FE"/>
    <s v="BOVINOS"/>
    <s v="CEBA"/>
    <n v="1"/>
    <m/>
    <m/>
    <n v="1"/>
    <m/>
    <m/>
    <n v="1"/>
    <n v="16"/>
    <n v="11200"/>
    <n v="588"/>
    <n v="294"/>
    <m/>
    <n v="294"/>
  </r>
  <r>
    <s v="OCTUBRE"/>
    <x v="2"/>
    <s v="SANTA FE"/>
    <s v="BOVINOS"/>
    <s v="VIENTRE DE CARNE"/>
    <n v="6"/>
    <n v="1"/>
    <m/>
    <n v="5"/>
    <m/>
    <m/>
    <n v="6"/>
    <n v="252"/>
    <n v="276050"/>
    <n v="22160.25"/>
    <n v="11080.125"/>
    <m/>
    <n v="11080.125"/>
  </r>
  <r>
    <s v="OCTUBRE"/>
    <x v="2"/>
    <s v="SANTA FE"/>
    <s v="BOVINOS"/>
    <s v="SEMENTALES LECHE Y CARNE"/>
    <n v="6"/>
    <n v="3"/>
    <m/>
    <n v="3"/>
    <m/>
    <m/>
    <n v="6"/>
    <n v="10"/>
    <n v="32800"/>
    <n v="3456"/>
    <n v="1728"/>
    <m/>
    <n v="1728"/>
  </r>
  <r>
    <s v="OCTUBRE"/>
    <x v="3"/>
    <s v="LAS TABLAS "/>
    <s v="BOVINOS"/>
    <s v="CEBA"/>
    <n v="4"/>
    <m/>
    <m/>
    <n v="4"/>
    <m/>
    <m/>
    <n v="4"/>
    <n v="89"/>
    <n v="54500"/>
    <n v="1907.5"/>
    <n v="953.75"/>
    <m/>
    <n v="953.75"/>
  </r>
  <r>
    <s v="OCTUBRE"/>
    <x v="3"/>
    <s v="LAS TABLAS "/>
    <s v="BOVINOS"/>
    <s v="VIENTRE DE LECHE"/>
    <n v="1"/>
    <m/>
    <m/>
    <n v="1"/>
    <m/>
    <m/>
    <n v="1"/>
    <n v="7"/>
    <n v="6300"/>
    <n v="567"/>
    <n v="283.5"/>
    <m/>
    <n v="283.5"/>
  </r>
  <r>
    <s v="OCTUBRE"/>
    <x v="3"/>
    <s v="LAS TABLAS "/>
    <s v="BOVINOS"/>
    <s v="VIENTRE DE CARNE"/>
    <n v="1"/>
    <m/>
    <m/>
    <n v="1"/>
    <m/>
    <m/>
    <n v="1"/>
    <n v="50"/>
    <n v="60000"/>
    <n v="6300"/>
    <n v="3150"/>
    <m/>
    <n v="3150"/>
  </r>
  <r>
    <s v="OCTUBRE"/>
    <x v="3"/>
    <s v="LAS TABLAS "/>
    <s v="BOVINOS"/>
    <s v="SEMENTALES LECHE Y CARNE"/>
    <n v="2"/>
    <n v="1"/>
    <n v="1"/>
    <m/>
    <m/>
    <m/>
    <n v="2"/>
    <n v="2"/>
    <n v="8000"/>
    <n v="360"/>
    <n v="180"/>
    <n v="180"/>
    <n v="0"/>
  </r>
  <r>
    <s v="OCTUBRE"/>
    <x v="3"/>
    <s v="LAS TABLAS "/>
    <s v="BOVINOS"/>
    <s v="VIENTRE DE CARNE"/>
    <n v="6"/>
    <n v="1"/>
    <n v="5"/>
    <m/>
    <m/>
    <m/>
    <n v="6"/>
    <n v="6"/>
    <n v="15350"/>
    <n v="460.5"/>
    <m/>
    <n v="460.5"/>
    <n v="0"/>
  </r>
  <r>
    <s v="OCTUBRE"/>
    <x v="3"/>
    <s v="LAS TABLAS "/>
    <s v="BOVINOS"/>
    <s v="SEMENTALES LECHE Y CARNE"/>
    <n v="9"/>
    <n v="3"/>
    <n v="6"/>
    <m/>
    <m/>
    <m/>
    <n v="9"/>
    <n v="10"/>
    <n v="41000"/>
    <n v="1230"/>
    <m/>
    <n v="1230"/>
    <n v="0"/>
  </r>
  <r>
    <s v="OCTUBRE"/>
    <x v="3"/>
    <s v="TONOSÍ"/>
    <s v="BOVINOS"/>
    <s v="CEBA"/>
    <n v="1"/>
    <m/>
    <m/>
    <n v="1"/>
    <m/>
    <m/>
    <n v="1"/>
    <n v="10"/>
    <n v="7000"/>
    <n v="245"/>
    <n v="122.5"/>
    <m/>
    <n v="122.5"/>
  </r>
  <r>
    <s v="OCTUBRE"/>
    <x v="3"/>
    <s v="TONOSÍ"/>
    <s v="BOVINOS"/>
    <s v="SEMENTALES LECHE Y CARNE"/>
    <n v="1"/>
    <n v="1"/>
    <m/>
    <m/>
    <m/>
    <m/>
    <n v="1"/>
    <n v="1"/>
    <n v="5000"/>
    <n v="225"/>
    <n v="112.5"/>
    <n v="112.5"/>
    <n v="0"/>
  </r>
  <r>
    <s v="OCTUBRE"/>
    <x v="3"/>
    <s v="MACARACAS"/>
    <s v="BOVINOS"/>
    <s v="CEBA"/>
    <n v="3"/>
    <m/>
    <m/>
    <n v="3"/>
    <m/>
    <m/>
    <n v="3"/>
    <n v="103"/>
    <n v="19800"/>
    <n v="3241"/>
    <n v="1620.5"/>
    <m/>
    <n v="1620.5"/>
  </r>
  <r>
    <s v="OCTUBRE"/>
    <x v="3"/>
    <s v="MACARACAS"/>
    <s v="BOVINOS"/>
    <s v="VIENTRE DE LECHE"/>
    <n v="2"/>
    <m/>
    <m/>
    <n v="2"/>
    <m/>
    <m/>
    <n v="1"/>
    <n v="13"/>
    <n v="15400"/>
    <n v="1386"/>
    <n v="693"/>
    <m/>
    <n v="693"/>
  </r>
  <r>
    <s v="OCTUBRE"/>
    <x v="3"/>
    <s v="MACARACAS"/>
    <s v="BOVINOS"/>
    <s v="VIENTRE DE CARNE"/>
    <n v="1"/>
    <m/>
    <m/>
    <n v="1"/>
    <m/>
    <m/>
    <n v="1"/>
    <n v="4"/>
    <n v="3200"/>
    <n v="112"/>
    <n v="56"/>
    <m/>
    <n v="56"/>
  </r>
  <r>
    <s v="OCTUBRE"/>
    <x v="3"/>
    <s v="MACARACAS"/>
    <s v="BOVINOS"/>
    <s v="SEMENTALES LECHE Y CARNE"/>
    <n v="2"/>
    <m/>
    <m/>
    <n v="2"/>
    <m/>
    <m/>
    <n v="2"/>
    <n v="3"/>
    <n v="5600"/>
    <n v="252"/>
    <n v="126"/>
    <m/>
    <n v="126"/>
  </r>
  <r>
    <s v="OCTUBRE"/>
    <x v="4"/>
    <s v="CHITRÉ"/>
    <s v="BOVINOS"/>
    <s v="CEBA"/>
    <n v="2"/>
    <n v="2"/>
    <m/>
    <m/>
    <m/>
    <m/>
    <n v="2"/>
    <n v="19"/>
    <n v="9500"/>
    <n v="332.5"/>
    <n v="166.25"/>
    <m/>
    <n v="166.25"/>
  </r>
  <r>
    <s v="OCTUBRE"/>
    <x v="4"/>
    <s v="CHITRÉ"/>
    <s v="BOVINOS"/>
    <s v="VIENTRE DE CARNE"/>
    <n v="3"/>
    <m/>
    <m/>
    <n v="3"/>
    <m/>
    <m/>
    <n v="3"/>
    <n v="31"/>
    <n v="29900"/>
    <n v="3139.5"/>
    <n v="1569.75"/>
    <m/>
    <n v="1569.75"/>
  </r>
  <r>
    <s v="OCTUBRE"/>
    <x v="4"/>
    <s v="CHITRÉ"/>
    <s v="BOVINOS"/>
    <s v="SEMENTALES LECHE Y CARNE"/>
    <n v="6"/>
    <n v="3"/>
    <m/>
    <n v="3"/>
    <m/>
    <m/>
    <n v="4"/>
    <n v="6"/>
    <n v="15800"/>
    <n v="2133"/>
    <n v="1066.5"/>
    <m/>
    <n v="1066.5"/>
  </r>
  <r>
    <s v="OCTUBRE"/>
    <x v="4"/>
    <s v="OCÚ"/>
    <s v="BOVINOS"/>
    <s v="CEBA"/>
    <n v="2"/>
    <n v="1"/>
    <m/>
    <n v="1"/>
    <m/>
    <m/>
    <n v="2"/>
    <n v="81"/>
    <n v="57300"/>
    <n v="2005.5"/>
    <n v="1002.75"/>
    <m/>
    <n v="1002.75"/>
  </r>
  <r>
    <s v="OCTUBRE"/>
    <x v="4"/>
    <s v="OCÚ"/>
    <s v="BOVINOS"/>
    <s v="VIENTRE DE CARNE"/>
    <n v="4"/>
    <n v="3"/>
    <m/>
    <n v="1"/>
    <m/>
    <m/>
    <n v="3"/>
    <n v="67"/>
    <n v="51400"/>
    <n v="3094"/>
    <n v="1547"/>
    <m/>
    <n v="1547"/>
  </r>
  <r>
    <s v="OCTUBRE"/>
    <x v="4"/>
    <s v="OCÚ"/>
    <s v="BOVINOS"/>
    <s v="SEMENTALES LECHE Y CARNE"/>
    <n v="6"/>
    <n v="6"/>
    <m/>
    <m/>
    <m/>
    <m/>
    <n v="5"/>
    <n v="11"/>
    <n v="24900"/>
    <n v="1120.5"/>
    <n v="560.25"/>
    <m/>
    <n v="560.25"/>
  </r>
  <r>
    <s v="OCTUBRE"/>
    <x v="5"/>
    <s v="PENONOMÉ"/>
    <s v="BOVINOS"/>
    <s v="CEBA"/>
    <n v="5"/>
    <m/>
    <m/>
    <n v="5"/>
    <m/>
    <m/>
    <n v="5"/>
    <n v="65"/>
    <n v="36250"/>
    <n v="1658.13"/>
    <n v="829.06500000000005"/>
    <m/>
    <n v="829.06500000000005"/>
  </r>
  <r>
    <s v="OCTUBRE"/>
    <x v="5"/>
    <s v="PENONOMÉ"/>
    <s v="BOVINOS"/>
    <s v="VIENTRE DE LECHE"/>
    <n v="1"/>
    <m/>
    <m/>
    <n v="1"/>
    <m/>
    <m/>
    <n v="1"/>
    <n v="15"/>
    <n v="22500"/>
    <n v="675"/>
    <n v="337.5"/>
    <m/>
    <n v="337.5"/>
  </r>
  <r>
    <s v="OCTUBRE"/>
    <x v="5"/>
    <s v="PENONOMÉ"/>
    <s v="BOVINOS"/>
    <s v="VIENTRE DE CARNE"/>
    <n v="2"/>
    <m/>
    <m/>
    <n v="2"/>
    <m/>
    <m/>
    <n v="2"/>
    <n v="15"/>
    <n v="15000"/>
    <n v="525"/>
    <n v="262.5"/>
    <m/>
    <n v="262.5"/>
  </r>
  <r>
    <s v="OCTUBRE"/>
    <x v="6"/>
    <s v="CAPIRA"/>
    <s v="BOVINOS"/>
    <s v="CEBA"/>
    <n v="3"/>
    <n v="1"/>
    <m/>
    <n v="2"/>
    <m/>
    <m/>
    <n v="2"/>
    <n v="23"/>
    <n v="15405"/>
    <n v="505.88"/>
    <n v="252.94"/>
    <n v="16.670000000000002"/>
    <n v="236.26999999999998"/>
  </r>
  <r>
    <s v="OCTUBRE"/>
    <x v="6"/>
    <s v="CAPIRA"/>
    <s v="BOVINOS"/>
    <s v="VIENTRE DE LECHE"/>
    <n v="4"/>
    <m/>
    <m/>
    <n v="4"/>
    <m/>
    <m/>
    <n v="2"/>
    <n v="188"/>
    <n v="263000"/>
    <n v="23670"/>
    <n v="11835"/>
    <m/>
    <n v="11835"/>
  </r>
  <r>
    <s v="OCTUBRE"/>
    <x v="6"/>
    <s v="CAPIRA"/>
    <s v="BOVINOS"/>
    <s v="VIENTRE DE CARNE"/>
    <n v="2"/>
    <n v="1"/>
    <m/>
    <n v="1"/>
    <m/>
    <m/>
    <n v="2"/>
    <n v="23"/>
    <n v="31800"/>
    <n v="3213"/>
    <n v="1606.5"/>
    <n v="31.5"/>
    <n v="1575"/>
  </r>
  <r>
    <s v="OCTUBRE"/>
    <x v="6"/>
    <s v="CAPIRA"/>
    <s v="BOVINOS"/>
    <s v="SEMENTALES LECHE Y CARNE"/>
    <n v="8"/>
    <n v="4"/>
    <m/>
    <n v="4"/>
    <m/>
    <m/>
    <n v="7"/>
    <n v="14"/>
    <n v="47400"/>
    <n v="5463"/>
    <n v="2731.5"/>
    <n v="234"/>
    <n v="2497.5"/>
  </r>
  <r>
    <s v="OCTUBRE"/>
    <x v="6"/>
    <s v="CHAME"/>
    <s v="BOVINOS"/>
    <s v="SEMENTALES LECHE Y CARNE"/>
    <n v="4"/>
    <n v="4"/>
    <m/>
    <m/>
    <m/>
    <m/>
    <n v="3"/>
    <n v="4"/>
    <n v="11500"/>
    <n v="517.5"/>
    <n v="258.75"/>
    <n v="258.75"/>
    <n v="0"/>
  </r>
  <r>
    <s v="OCTUBRE"/>
    <x v="7"/>
    <s v="CHANGUINOLA"/>
    <s v="BOVINOS"/>
    <s v="CEBA"/>
    <n v="1"/>
    <m/>
    <m/>
    <n v="1"/>
    <m/>
    <m/>
    <n v="1"/>
    <n v="14"/>
    <n v="9100"/>
    <n v="477.75"/>
    <n v="238.875"/>
    <m/>
    <n v="238.875"/>
  </r>
  <r>
    <s v="OCTUBRE"/>
    <x v="7"/>
    <s v="CHANGUINOLA"/>
    <s v="BOVINOS"/>
    <s v="SEMENTALES LECHE Y CARNE"/>
    <n v="4"/>
    <n v="4"/>
    <m/>
    <m/>
    <m/>
    <m/>
    <n v="4"/>
    <n v="4"/>
    <n v="9500"/>
    <n v="427.5"/>
    <n v="213.75"/>
    <n v="213.75"/>
    <n v="0"/>
  </r>
  <r>
    <s v="OCTUBRE"/>
    <x v="7"/>
    <s v="CHIRIQUI GRANDE"/>
    <s v="BOVINOS"/>
    <s v="CEBA"/>
    <n v="3"/>
    <m/>
    <m/>
    <n v="3"/>
    <m/>
    <m/>
    <n v="1"/>
    <n v="3"/>
    <n v="40300"/>
    <n v="2115.7600000000002"/>
    <n v="1057.8800000000001"/>
    <m/>
    <n v="1057.8800000000001"/>
  </r>
  <r>
    <s v="OCTUBRE"/>
    <x v="7"/>
    <s v="CHIRIQUI GRANDE"/>
    <s v="BOVINOS"/>
    <s v="SEMENTALES LECHE Y CARNE"/>
    <n v="4"/>
    <n v="3"/>
    <m/>
    <n v="1"/>
    <m/>
    <m/>
    <n v="4"/>
    <n v="4"/>
    <n v="8500"/>
    <n v="517.5"/>
    <n v="258.75"/>
    <n v="258.75"/>
    <n v="0"/>
  </r>
  <r>
    <s v="OCTUBRE"/>
    <x v="8"/>
    <s v="SONÁ"/>
    <s v="BOVINOS"/>
    <s v="CEBA"/>
    <n v="12"/>
    <n v="3"/>
    <n v="1"/>
    <n v="8"/>
    <m/>
    <m/>
    <n v="10"/>
    <n v="300"/>
    <n v="192150"/>
    <n v="8434.1299999999992"/>
    <n v="4217.0649999999996"/>
    <n v="76.38"/>
    <n v="4140.6849999999995"/>
  </r>
  <r>
    <s v="OCTUBRE"/>
    <x v="8"/>
    <s v="SONÁ"/>
    <s v="BOVINOS"/>
    <s v="VIENTRE DE LECHE"/>
    <n v="1"/>
    <m/>
    <m/>
    <n v="1"/>
    <m/>
    <m/>
    <n v="1"/>
    <n v="10"/>
    <n v="10000"/>
    <n v="900"/>
    <n v="450"/>
    <m/>
    <n v="450"/>
  </r>
  <r>
    <s v="OCTUBRE"/>
    <x v="8"/>
    <s v="SONÁ"/>
    <s v="BOVINOS"/>
    <s v="VIENTRE DE CARNE"/>
    <n v="4"/>
    <m/>
    <m/>
    <n v="4"/>
    <m/>
    <m/>
    <n v="4"/>
    <n v="100"/>
    <n v="183800"/>
    <n v="17283"/>
    <n v="8641.5"/>
    <n v="14"/>
    <n v="8627.5"/>
  </r>
  <r>
    <s v="OCTUBRE"/>
    <x v="8"/>
    <s v="SONÁ"/>
    <s v="BOVINOS"/>
    <s v="SEMENTALES LECHE Y CARNE"/>
    <n v="3"/>
    <n v="2"/>
    <m/>
    <n v="1"/>
    <m/>
    <m/>
    <m/>
    <n v="6"/>
    <n v="14700"/>
    <n v="1291.5"/>
    <n v="645.75"/>
    <n v="173.25"/>
    <n v="472.5"/>
  </r>
  <r>
    <s v="OCTUBRE"/>
    <x v="8"/>
    <s v="SONÁ"/>
    <s v="BOVINOS"/>
    <s v="SEMENTALES LECHE Y CARNE"/>
    <n v="21"/>
    <n v="21"/>
    <m/>
    <m/>
    <m/>
    <m/>
    <m/>
    <n v="21"/>
    <n v="52500"/>
    <n v="1575"/>
    <m/>
    <n v="1575"/>
    <n v="0"/>
  </r>
  <r>
    <s v="OCTUBRE"/>
    <x v="8"/>
    <s v="SANTIAGO"/>
    <s v="BOVINOS"/>
    <s v="CEBA"/>
    <n v="7"/>
    <m/>
    <m/>
    <n v="7"/>
    <m/>
    <m/>
    <n v="7"/>
    <n v="160"/>
    <n v="92750"/>
    <n v="4501.88"/>
    <n v="2250.94"/>
    <n v="1141.8800000000001"/>
    <n v="1109.06"/>
  </r>
  <r>
    <s v="OCTUBRE"/>
    <x v="8"/>
    <s v="SANTIAGO"/>
    <s v="BOVINOS"/>
    <s v="VIENTRE DE CARNE"/>
    <n v="1"/>
    <m/>
    <m/>
    <m/>
    <m/>
    <n v="1"/>
    <n v="1"/>
    <n v="21"/>
    <n v="21000"/>
    <n v="1470"/>
    <n v="735"/>
    <m/>
    <n v="735"/>
  </r>
  <r>
    <s v="OCTUBRE"/>
    <x v="8"/>
    <s v="SANTIAGO"/>
    <s v="BOVINOS"/>
    <s v="SEMENTALES LECHE Y CARNE"/>
    <n v="1"/>
    <m/>
    <m/>
    <n v="1"/>
    <m/>
    <m/>
    <n v="1"/>
    <n v="1"/>
    <n v="3000"/>
    <n v="405"/>
    <n v="202.5"/>
    <m/>
    <n v="202.5"/>
  </r>
  <r>
    <s v="OCTUBRE"/>
    <x v="8"/>
    <s v="SANTIAGO"/>
    <s v="BOVINOS"/>
    <s v="SEMENTALES LECHE Y CARNE"/>
    <n v="3"/>
    <n v="3"/>
    <m/>
    <m/>
    <m/>
    <m/>
    <m/>
    <n v="3"/>
    <n v="7500"/>
    <n v="225"/>
    <m/>
    <n v="225"/>
    <n v="0"/>
  </r>
  <r>
    <s v="OCTUBRE"/>
    <x v="8"/>
    <s v="MARIATO"/>
    <s v="BOVINOS"/>
    <s v="CEBA"/>
    <n v="1"/>
    <n v="1"/>
    <m/>
    <m/>
    <m/>
    <m/>
    <n v="1"/>
    <n v="17"/>
    <n v="12750"/>
    <n v="223.13"/>
    <n v="111.565"/>
    <n v="111.57"/>
    <n v="-4.9999999999954525E-3"/>
  </r>
  <r>
    <s v="OCTUBRE"/>
    <x v="8"/>
    <s v="MARIATO"/>
    <s v="BOVINOS"/>
    <s v="SEMENTALES LECHE Y CARNE"/>
    <n v="1"/>
    <m/>
    <n v="1"/>
    <m/>
    <m/>
    <m/>
    <n v="1"/>
    <n v="1"/>
    <n v="4600"/>
    <n v="138"/>
    <m/>
    <n v="13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Tabla dinámica27" cacheId="6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56:E267" firstHeaderRow="0" firstDataRow="1" firstDataCol="1"/>
  <pivotFields count="20">
    <pivotField showAll="0"/>
    <pivotField showAll="0"/>
    <pivotField axis="axisRow" showAll="0">
      <items count="11">
        <item x="8"/>
        <item x="1"/>
        <item x="6"/>
        <item x="2"/>
        <item x="3"/>
        <item x="5"/>
        <item x="4"/>
        <item x="0"/>
        <item x="7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7" baseField="0" baseItem="0"/>
    <dataField name="Suma de 100% PRIMA (B/.)" fld="18" baseField="0" baseItem="0"/>
    <dataField name="Suma de COBRO (B/.)" fld="19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8" cacheId="7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62:D72" firstHeaderRow="0" firstDataRow="1" firstDataCol="1"/>
  <pivotFields count="18">
    <pivotField showAll="0"/>
    <pivotField axis="axisRow" showAll="0">
      <items count="10">
        <item x="7"/>
        <item x="1"/>
        <item x="5"/>
        <item x="2"/>
        <item x="4"/>
        <item x="3"/>
        <item x="0"/>
        <item x="6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showAll="0"/>
    <pivotField dataField="1" showAll="0"/>
    <pivotField numFmtId="166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3" baseField="0" baseItem="0"/>
    <dataField name="Suma de 100% PRIMA (B/.)" fld="14" baseField="0" baseItem="0"/>
    <dataField name="Suma de COBRO (B/.)" fld="1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2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28:E237" firstHeaderRow="0" firstDataRow="1" firstDataCol="1"/>
  <pivotFields count="20">
    <pivotField showAll="0"/>
    <pivotField showAll="0"/>
    <pivotField axis="axisRow" showAll="0">
      <items count="9">
        <item x="7"/>
        <item x="1"/>
        <item x="5"/>
        <item x="2"/>
        <item x="4"/>
        <item x="3"/>
        <item x="0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7" baseField="0" baseItem="0"/>
    <dataField name="Suma de 100% PRIMA (B/.)" fld="18" baseField="0" baseItem="0"/>
    <dataField name="Suma de COBRO (B/.)" fld="19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23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7:D46" firstHeaderRow="0" firstDataRow="1" firstDataCol="1"/>
  <pivotFields count="17">
    <pivotField showAll="0"/>
    <pivotField axis="axisRow" showAll="0">
      <items count="9">
        <item x="7"/>
        <item x="1"/>
        <item x="5"/>
        <item x="2"/>
        <item x="4"/>
        <item x="3"/>
        <item x="0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numFmtId="166" showAll="0"/>
    <pivotField dataField="1" showAll="0"/>
    <pivotField numFmtId="166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2" baseField="0" baseItem="0"/>
    <dataField name="Suma de 100% PRIMA (B/.)" fld="13" baseField="0" baseItem="0"/>
    <dataField name="Suma de COBRO (B/.)" fld="1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25" cacheId="6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13:E121" firstHeaderRow="0" firstDataRow="1" firstDataCol="1"/>
  <pivotFields count="20">
    <pivotField showAll="0"/>
    <pivotField showAll="0"/>
    <pivotField axis="axisRow" showAll="0">
      <items count="8">
        <item x="5"/>
        <item x="0"/>
        <item x="3"/>
        <item x="1"/>
        <item x="2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>
      <items count="29">
        <item x="0"/>
        <item x="19"/>
        <item x="17"/>
        <item x="9"/>
        <item x="10"/>
        <item x="26"/>
        <item x="12"/>
        <item x="14"/>
        <item x="21"/>
        <item x="8"/>
        <item x="5"/>
        <item x="22"/>
        <item x="6"/>
        <item x="13"/>
        <item x="16"/>
        <item x="27"/>
        <item x="3"/>
        <item x="15"/>
        <item x="7"/>
        <item x="4"/>
        <item x="11"/>
        <item x="25"/>
        <item x="1"/>
        <item x="24"/>
        <item x="23"/>
        <item x="2"/>
        <item x="20"/>
        <item x="18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7" baseField="0" baseItem="0"/>
    <dataField name="Suma de 100% PRIMA (B/.)" fld="18" baseField="0" baseItem="0"/>
    <dataField name="Suma de COBRO (B/.)" fld="19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26" cacheId="6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4:D42" firstHeaderRow="0" firstDataRow="1" firstDataCol="1"/>
  <pivotFields count="16">
    <pivotField showAll="0"/>
    <pivotField axis="axisRow" showAll="0">
      <items count="8">
        <item x="5"/>
        <item x="0"/>
        <item x="3"/>
        <item x="2"/>
        <item x="1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>
      <items count="14">
        <item x="0"/>
        <item x="7"/>
        <item x="3"/>
        <item x="6"/>
        <item x="12"/>
        <item x="11"/>
        <item x="9"/>
        <item x="5"/>
        <item x="1"/>
        <item x="2"/>
        <item x="10"/>
        <item x="8"/>
        <item x="4"/>
        <item t="default"/>
      </items>
    </pivotField>
    <pivotField numFmtId="166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2" baseField="0" baseItem="0"/>
    <dataField name="Suma de 100% PRIMA (B/.)" fld="13" baseField="0" baseItem="0"/>
    <dataField name="Suma de COBRO (B/.)" fld="1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1"/>
  <sheetViews>
    <sheetView tabSelected="1" topLeftCell="A244" zoomScale="70" zoomScaleNormal="70" workbookViewId="0">
      <selection activeCell="H272" sqref="H272"/>
    </sheetView>
  </sheetViews>
  <sheetFormatPr baseColWidth="10" defaultRowHeight="15" x14ac:dyDescent="0.25"/>
  <cols>
    <col min="2" max="2" width="23.42578125" customWidth="1"/>
    <col min="3" max="4" width="32" customWidth="1"/>
    <col min="5" max="5" width="26.7109375" customWidth="1"/>
    <col min="6" max="6" width="33.7109375" customWidth="1"/>
    <col min="7" max="7" width="16" customWidth="1"/>
    <col min="8" max="11" width="11.5703125" bestFit="1" customWidth="1"/>
    <col min="14" max="14" width="11.5703125" bestFit="1" customWidth="1"/>
    <col min="15" max="15" width="41.28515625" customWidth="1"/>
    <col min="16" max="16" width="12.28515625" customWidth="1"/>
    <col min="17" max="17" width="14.42578125" customWidth="1"/>
    <col min="18" max="18" width="14.7109375" customWidth="1"/>
    <col min="19" max="19" width="13" bestFit="1" customWidth="1"/>
    <col min="20" max="20" width="11.5703125" bestFit="1" customWidth="1"/>
  </cols>
  <sheetData>
    <row r="1" spans="1:22" ht="21" x14ac:dyDescent="0.35">
      <c r="C1" s="81" t="s">
        <v>43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  <c r="S1" s="82"/>
      <c r="T1" s="82"/>
      <c r="U1" s="81"/>
      <c r="V1" s="81"/>
    </row>
    <row r="2" spans="1:22" ht="65.25" x14ac:dyDescent="0.25">
      <c r="A2" s="62" t="s">
        <v>31</v>
      </c>
      <c r="B2" s="68" t="s">
        <v>1</v>
      </c>
      <c r="C2" s="22" t="s">
        <v>2</v>
      </c>
      <c r="D2" s="22" t="s">
        <v>3</v>
      </c>
      <c r="E2" s="23" t="s">
        <v>32</v>
      </c>
      <c r="F2" s="69" t="s">
        <v>33</v>
      </c>
      <c r="G2" s="23" t="s">
        <v>34</v>
      </c>
      <c r="H2" s="70" t="s">
        <v>5</v>
      </c>
      <c r="I2" s="24" t="s">
        <v>35</v>
      </c>
      <c r="J2" s="24" t="s">
        <v>7</v>
      </c>
      <c r="K2" s="24" t="s">
        <v>8</v>
      </c>
      <c r="L2" s="25" t="s">
        <v>9</v>
      </c>
      <c r="M2" s="26" t="s">
        <v>10</v>
      </c>
      <c r="N2" s="27" t="s">
        <v>45</v>
      </c>
      <c r="O2" s="71" t="s">
        <v>46</v>
      </c>
      <c r="P2" s="72" t="s">
        <v>36</v>
      </c>
      <c r="Q2" s="63" t="s">
        <v>37</v>
      </c>
      <c r="R2" s="83" t="s">
        <v>13</v>
      </c>
      <c r="S2" s="73" t="s">
        <v>14</v>
      </c>
      <c r="T2" s="78" t="s">
        <v>15</v>
      </c>
      <c r="U2" s="79"/>
      <c r="V2" s="80"/>
    </row>
    <row r="3" spans="1:22" x14ac:dyDescent="0.25">
      <c r="A3" s="74">
        <v>1</v>
      </c>
      <c r="B3" s="126" t="s">
        <v>47</v>
      </c>
      <c r="C3" s="126" t="s">
        <v>81</v>
      </c>
      <c r="D3" s="126" t="s">
        <v>24</v>
      </c>
      <c r="E3" s="127" t="s">
        <v>86</v>
      </c>
      <c r="F3" s="127" t="s">
        <v>101</v>
      </c>
      <c r="G3" s="128" t="s">
        <v>87</v>
      </c>
      <c r="H3" s="142">
        <v>1</v>
      </c>
      <c r="I3" s="129"/>
      <c r="J3" s="129"/>
      <c r="K3" s="129">
        <v>1</v>
      </c>
      <c r="L3" s="129"/>
      <c r="M3" s="130"/>
      <c r="N3" s="131">
        <v>50</v>
      </c>
      <c r="O3" s="13" t="s">
        <v>88</v>
      </c>
      <c r="P3" s="132" t="s">
        <v>89</v>
      </c>
      <c r="Q3" s="133"/>
      <c r="R3" s="134">
        <v>45000</v>
      </c>
      <c r="S3" s="135">
        <v>4725</v>
      </c>
      <c r="T3" s="136"/>
    </row>
    <row r="4" spans="1:22" x14ac:dyDescent="0.25">
      <c r="A4" s="74">
        <v>2</v>
      </c>
      <c r="B4" s="126" t="s">
        <v>47</v>
      </c>
      <c r="C4" s="126" t="s">
        <v>81</v>
      </c>
      <c r="D4" s="126" t="s">
        <v>24</v>
      </c>
      <c r="E4" s="127" t="s">
        <v>86</v>
      </c>
      <c r="F4" s="127" t="s">
        <v>101</v>
      </c>
      <c r="G4" s="128" t="s">
        <v>90</v>
      </c>
      <c r="H4" s="142">
        <v>1</v>
      </c>
      <c r="I4" s="129"/>
      <c r="J4" s="129"/>
      <c r="K4" s="129">
        <v>1</v>
      </c>
      <c r="L4" s="129"/>
      <c r="M4" s="130"/>
      <c r="N4" s="131">
        <v>2</v>
      </c>
      <c r="O4" s="13" t="s">
        <v>91</v>
      </c>
      <c r="P4" s="132" t="s">
        <v>89</v>
      </c>
      <c r="Q4" s="133"/>
      <c r="R4" s="134">
        <v>4000</v>
      </c>
      <c r="S4" s="135">
        <v>540</v>
      </c>
      <c r="T4" s="136"/>
    </row>
    <row r="5" spans="1:22" x14ac:dyDescent="0.25">
      <c r="A5" s="74">
        <v>3</v>
      </c>
      <c r="B5" s="126" t="s">
        <v>47</v>
      </c>
      <c r="C5" s="126" t="s">
        <v>81</v>
      </c>
      <c r="D5" s="126" t="s">
        <v>24</v>
      </c>
      <c r="E5" s="127" t="s">
        <v>92</v>
      </c>
      <c r="F5" s="127" t="s">
        <v>102</v>
      </c>
      <c r="G5" s="128" t="s">
        <v>93</v>
      </c>
      <c r="H5" s="142">
        <v>1</v>
      </c>
      <c r="I5" s="129"/>
      <c r="J5" s="129"/>
      <c r="K5" s="129">
        <v>1</v>
      </c>
      <c r="L5" s="129"/>
      <c r="M5" s="130"/>
      <c r="N5" s="131">
        <v>2</v>
      </c>
      <c r="O5" s="13" t="s">
        <v>88</v>
      </c>
      <c r="P5" s="137" t="s">
        <v>94</v>
      </c>
      <c r="Q5" s="138"/>
      <c r="R5" s="139">
        <v>1800</v>
      </c>
      <c r="S5" s="139">
        <v>189</v>
      </c>
      <c r="T5" s="136">
        <v>94.5</v>
      </c>
    </row>
    <row r="6" spans="1:22" x14ac:dyDescent="0.25">
      <c r="A6" s="74">
        <v>4</v>
      </c>
      <c r="B6" s="126" t="s">
        <v>47</v>
      </c>
      <c r="C6" s="126" t="s">
        <v>81</v>
      </c>
      <c r="D6" s="126" t="s">
        <v>24</v>
      </c>
      <c r="E6" s="127" t="s">
        <v>92</v>
      </c>
      <c r="F6" s="127" t="s">
        <v>102</v>
      </c>
      <c r="G6" s="128" t="s">
        <v>95</v>
      </c>
      <c r="H6" s="142">
        <v>1</v>
      </c>
      <c r="I6" s="129"/>
      <c r="J6" s="129"/>
      <c r="K6" s="129">
        <v>1</v>
      </c>
      <c r="L6" s="129"/>
      <c r="M6" s="130"/>
      <c r="N6" s="131">
        <v>1</v>
      </c>
      <c r="O6" s="13" t="s">
        <v>91</v>
      </c>
      <c r="P6" s="132" t="s">
        <v>94</v>
      </c>
      <c r="Q6" s="138"/>
      <c r="R6" s="139">
        <v>2000</v>
      </c>
      <c r="S6" s="135">
        <v>270</v>
      </c>
      <c r="T6" s="136">
        <v>135</v>
      </c>
    </row>
    <row r="7" spans="1:22" x14ac:dyDescent="0.25">
      <c r="A7" s="74">
        <v>5</v>
      </c>
      <c r="B7" s="126" t="s">
        <v>47</v>
      </c>
      <c r="C7" s="126" t="s">
        <v>81</v>
      </c>
      <c r="D7" s="126" t="s">
        <v>24</v>
      </c>
      <c r="E7" s="126" t="s">
        <v>96</v>
      </c>
      <c r="F7" s="126" t="s">
        <v>103</v>
      </c>
      <c r="G7" s="129" t="s">
        <v>97</v>
      </c>
      <c r="H7" s="142">
        <v>1</v>
      </c>
      <c r="I7" s="129"/>
      <c r="J7" s="129"/>
      <c r="K7" s="129">
        <v>1</v>
      </c>
      <c r="L7" s="129"/>
      <c r="M7" s="130"/>
      <c r="N7" s="131">
        <v>60</v>
      </c>
      <c r="O7" s="13" t="s">
        <v>98</v>
      </c>
      <c r="P7" s="132" t="s">
        <v>99</v>
      </c>
      <c r="Q7" s="138"/>
      <c r="R7" s="135">
        <v>39000</v>
      </c>
      <c r="S7" s="135">
        <v>2047.5</v>
      </c>
      <c r="T7" s="136"/>
    </row>
    <row r="8" spans="1:22" x14ac:dyDescent="0.25">
      <c r="A8" s="74">
        <v>6</v>
      </c>
      <c r="B8" s="126" t="s">
        <v>47</v>
      </c>
      <c r="C8" s="126" t="s">
        <v>81</v>
      </c>
      <c r="D8" s="126" t="s">
        <v>24</v>
      </c>
      <c r="E8" s="126" t="s">
        <v>96</v>
      </c>
      <c r="F8" s="126" t="s">
        <v>104</v>
      </c>
      <c r="G8" s="129" t="s">
        <v>100</v>
      </c>
      <c r="H8" s="142">
        <v>1</v>
      </c>
      <c r="I8" s="129"/>
      <c r="J8" s="129"/>
      <c r="K8" s="129">
        <v>1</v>
      </c>
      <c r="L8" s="129"/>
      <c r="M8" s="130"/>
      <c r="N8" s="131">
        <v>15</v>
      </c>
      <c r="O8" s="13" t="s">
        <v>88</v>
      </c>
      <c r="P8" s="132" t="s">
        <v>99</v>
      </c>
      <c r="Q8" s="138"/>
      <c r="R8" s="140">
        <v>13500</v>
      </c>
      <c r="S8" s="140">
        <v>708.75</v>
      </c>
      <c r="T8" s="141"/>
    </row>
    <row r="9" spans="1:22" x14ac:dyDescent="0.25">
      <c r="A9" s="74">
        <v>7</v>
      </c>
      <c r="B9" s="126" t="s">
        <v>47</v>
      </c>
      <c r="C9" s="126" t="s">
        <v>81</v>
      </c>
      <c r="D9" s="126" t="s">
        <v>23</v>
      </c>
      <c r="E9" s="101" t="s">
        <v>105</v>
      </c>
      <c r="F9" s="101" t="s">
        <v>106</v>
      </c>
      <c r="G9" s="105" t="s">
        <v>107</v>
      </c>
      <c r="H9" s="87">
        <v>1</v>
      </c>
      <c r="I9" s="113">
        <v>1</v>
      </c>
      <c r="J9" s="113"/>
      <c r="K9" s="113"/>
      <c r="L9" s="114"/>
      <c r="M9" s="107"/>
      <c r="N9" s="103">
        <v>1</v>
      </c>
      <c r="O9" s="108" t="s">
        <v>91</v>
      </c>
      <c r="P9" s="106">
        <v>44475</v>
      </c>
      <c r="Q9" s="109"/>
      <c r="R9" s="84">
        <v>1500</v>
      </c>
      <c r="S9" s="85">
        <v>67.5</v>
      </c>
      <c r="T9" s="86"/>
    </row>
    <row r="10" spans="1:22" x14ac:dyDescent="0.25">
      <c r="A10" s="74">
        <v>8</v>
      </c>
      <c r="B10" s="126" t="s">
        <v>47</v>
      </c>
      <c r="C10" s="126" t="s">
        <v>81</v>
      </c>
      <c r="D10" s="126" t="s">
        <v>23</v>
      </c>
      <c r="E10" s="101" t="s">
        <v>108</v>
      </c>
      <c r="F10" s="101" t="s">
        <v>109</v>
      </c>
      <c r="G10" s="105" t="s">
        <v>110</v>
      </c>
      <c r="H10" s="87">
        <v>1</v>
      </c>
      <c r="I10" s="113"/>
      <c r="J10" s="113"/>
      <c r="K10" s="113">
        <v>1</v>
      </c>
      <c r="L10" s="114"/>
      <c r="M10" s="107"/>
      <c r="N10" s="103">
        <v>37</v>
      </c>
      <c r="O10" s="108" t="s">
        <v>88</v>
      </c>
      <c r="P10" s="106">
        <v>44477</v>
      </c>
      <c r="Q10" s="109"/>
      <c r="R10" s="84">
        <v>35150</v>
      </c>
      <c r="S10" s="85">
        <v>3690.75</v>
      </c>
      <c r="T10" s="86"/>
    </row>
    <row r="11" spans="1:22" x14ac:dyDescent="0.25">
      <c r="A11" s="74">
        <v>9</v>
      </c>
      <c r="B11" s="126" t="s">
        <v>47</v>
      </c>
      <c r="C11" s="126" t="s">
        <v>81</v>
      </c>
      <c r="D11" s="126" t="s">
        <v>23</v>
      </c>
      <c r="E11" s="101" t="s">
        <v>111</v>
      </c>
      <c r="F11" s="101" t="s">
        <v>112</v>
      </c>
      <c r="G11" s="105" t="s">
        <v>113</v>
      </c>
      <c r="H11" s="87">
        <v>1</v>
      </c>
      <c r="I11" s="113"/>
      <c r="J11" s="113"/>
      <c r="K11" s="113">
        <v>1</v>
      </c>
      <c r="L11" s="114"/>
      <c r="M11" s="107"/>
      <c r="N11" s="103">
        <v>14</v>
      </c>
      <c r="O11" s="108" t="s">
        <v>114</v>
      </c>
      <c r="P11" s="106">
        <v>44481</v>
      </c>
      <c r="Q11" s="109"/>
      <c r="R11" s="84">
        <v>7700</v>
      </c>
      <c r="S11" s="85">
        <v>346.5</v>
      </c>
      <c r="T11" s="86"/>
    </row>
    <row r="12" spans="1:22" x14ac:dyDescent="0.25">
      <c r="A12" s="74">
        <v>10</v>
      </c>
      <c r="B12" s="126" t="s">
        <v>47</v>
      </c>
      <c r="C12" s="126" t="s">
        <v>81</v>
      </c>
      <c r="D12" s="126" t="s">
        <v>23</v>
      </c>
      <c r="E12" s="110" t="s">
        <v>111</v>
      </c>
      <c r="F12" s="110" t="s">
        <v>112</v>
      </c>
      <c r="G12" s="111" t="s">
        <v>115</v>
      </c>
      <c r="H12" s="87">
        <v>1</v>
      </c>
      <c r="I12" s="113"/>
      <c r="J12" s="113"/>
      <c r="K12" s="113">
        <v>1</v>
      </c>
      <c r="L12" s="114"/>
      <c r="M12" s="107"/>
      <c r="N12" s="103">
        <v>1</v>
      </c>
      <c r="O12" s="108" t="s">
        <v>116</v>
      </c>
      <c r="P12" s="106">
        <v>44480</v>
      </c>
      <c r="Q12" s="109"/>
      <c r="R12" s="84">
        <v>600</v>
      </c>
      <c r="S12" s="85">
        <v>31.5</v>
      </c>
      <c r="T12" s="86"/>
    </row>
    <row r="13" spans="1:22" x14ac:dyDescent="0.25">
      <c r="A13" s="74">
        <v>11</v>
      </c>
      <c r="B13" s="126" t="s">
        <v>47</v>
      </c>
      <c r="C13" s="126" t="s">
        <v>81</v>
      </c>
      <c r="D13" s="126" t="s">
        <v>23</v>
      </c>
      <c r="E13" s="104" t="s">
        <v>117</v>
      </c>
      <c r="F13" s="104" t="s">
        <v>118</v>
      </c>
      <c r="G13" s="105" t="s">
        <v>119</v>
      </c>
      <c r="H13" s="87">
        <v>1</v>
      </c>
      <c r="I13" s="113"/>
      <c r="J13" s="113"/>
      <c r="K13" s="113">
        <v>1</v>
      </c>
      <c r="L13" s="114"/>
      <c r="M13" s="107"/>
      <c r="N13" s="103">
        <v>65</v>
      </c>
      <c r="O13" s="108" t="s">
        <v>98</v>
      </c>
      <c r="P13" s="106">
        <v>44490</v>
      </c>
      <c r="Q13" s="109"/>
      <c r="R13" s="84">
        <v>42250</v>
      </c>
      <c r="S13" s="85">
        <v>2218.13</v>
      </c>
      <c r="T13" s="86"/>
    </row>
    <row r="14" spans="1:22" x14ac:dyDescent="0.25">
      <c r="A14" s="74">
        <v>12</v>
      </c>
      <c r="B14" s="126" t="s">
        <v>47</v>
      </c>
      <c r="C14" s="126" t="s">
        <v>124</v>
      </c>
      <c r="D14" s="126" t="s">
        <v>125</v>
      </c>
      <c r="E14" s="126" t="s">
        <v>156</v>
      </c>
      <c r="F14" s="126" t="s">
        <v>157</v>
      </c>
      <c r="G14" s="129" t="s">
        <v>158</v>
      </c>
      <c r="H14" s="142">
        <v>1</v>
      </c>
      <c r="I14" s="129">
        <v>1</v>
      </c>
      <c r="J14" s="129"/>
      <c r="K14" s="129"/>
      <c r="L14" s="129"/>
      <c r="M14" s="130"/>
      <c r="N14" s="131">
        <v>1</v>
      </c>
      <c r="O14" s="13" t="s">
        <v>91</v>
      </c>
      <c r="P14" s="132" t="s">
        <v>159</v>
      </c>
      <c r="Q14" s="133"/>
      <c r="R14" s="135">
        <v>3000</v>
      </c>
      <c r="S14" s="135">
        <v>135</v>
      </c>
      <c r="T14" s="136">
        <v>67.5</v>
      </c>
    </row>
    <row r="15" spans="1:22" x14ac:dyDescent="0.25">
      <c r="A15" s="74">
        <v>13</v>
      </c>
      <c r="B15" s="126" t="s">
        <v>47</v>
      </c>
      <c r="C15" s="126" t="s">
        <v>124</v>
      </c>
      <c r="D15" s="126" t="s">
        <v>125</v>
      </c>
      <c r="E15" s="126" t="s">
        <v>160</v>
      </c>
      <c r="F15" s="126" t="s">
        <v>161</v>
      </c>
      <c r="G15" s="129" t="s">
        <v>162</v>
      </c>
      <c r="H15" s="142">
        <v>1</v>
      </c>
      <c r="I15" s="129"/>
      <c r="J15" s="129"/>
      <c r="K15" s="129">
        <v>1</v>
      </c>
      <c r="L15" s="129"/>
      <c r="M15" s="130"/>
      <c r="N15" s="131">
        <v>1</v>
      </c>
      <c r="O15" s="13" t="s">
        <v>91</v>
      </c>
      <c r="P15" s="132" t="s">
        <v>163</v>
      </c>
      <c r="Q15" s="133"/>
      <c r="R15" s="140">
        <v>2500</v>
      </c>
      <c r="S15" s="140">
        <v>112.5</v>
      </c>
      <c r="T15" s="141"/>
    </row>
    <row r="16" spans="1:22" x14ac:dyDescent="0.25">
      <c r="A16" s="74">
        <v>14</v>
      </c>
      <c r="B16" s="126" t="s">
        <v>47</v>
      </c>
      <c r="C16" s="126" t="s">
        <v>124</v>
      </c>
      <c r="D16" s="126" t="s">
        <v>125</v>
      </c>
      <c r="E16" s="126" t="s">
        <v>164</v>
      </c>
      <c r="F16" s="126" t="s">
        <v>165</v>
      </c>
      <c r="G16" s="129" t="s">
        <v>166</v>
      </c>
      <c r="H16" s="142">
        <v>1</v>
      </c>
      <c r="I16" s="129">
        <v>1</v>
      </c>
      <c r="J16" s="129"/>
      <c r="K16" s="129"/>
      <c r="L16" s="129"/>
      <c r="M16" s="130"/>
      <c r="N16" s="131">
        <v>24</v>
      </c>
      <c r="O16" s="13" t="s">
        <v>98</v>
      </c>
      <c r="P16" s="132" t="s">
        <v>167</v>
      </c>
      <c r="Q16" s="133"/>
      <c r="R16" s="135">
        <v>14400</v>
      </c>
      <c r="S16" s="135">
        <v>504</v>
      </c>
      <c r="T16" s="136">
        <v>252</v>
      </c>
    </row>
    <row r="17" spans="1:20" x14ac:dyDescent="0.25">
      <c r="A17" s="74">
        <v>15</v>
      </c>
      <c r="B17" s="126" t="s">
        <v>47</v>
      </c>
      <c r="C17" s="126" t="s">
        <v>124</v>
      </c>
      <c r="D17" s="126" t="s">
        <v>125</v>
      </c>
      <c r="E17" s="126" t="s">
        <v>168</v>
      </c>
      <c r="F17" s="126" t="s">
        <v>169</v>
      </c>
      <c r="G17" s="129" t="s">
        <v>170</v>
      </c>
      <c r="H17" s="142">
        <v>1</v>
      </c>
      <c r="I17" s="129"/>
      <c r="J17" s="129"/>
      <c r="K17" s="129">
        <v>1</v>
      </c>
      <c r="L17" s="129"/>
      <c r="M17" s="130"/>
      <c r="N17" s="131">
        <v>22</v>
      </c>
      <c r="O17" s="13" t="s">
        <v>98</v>
      </c>
      <c r="P17" s="132" t="s">
        <v>171</v>
      </c>
      <c r="Q17" s="133"/>
      <c r="R17" s="135">
        <v>11000</v>
      </c>
      <c r="S17" s="135">
        <v>577.5</v>
      </c>
      <c r="T17" s="136"/>
    </row>
    <row r="18" spans="1:20" x14ac:dyDescent="0.25">
      <c r="A18" s="74">
        <v>16</v>
      </c>
      <c r="B18" s="126" t="s">
        <v>47</v>
      </c>
      <c r="C18" s="126" t="s">
        <v>124</v>
      </c>
      <c r="D18" s="126" t="s">
        <v>125</v>
      </c>
      <c r="E18" s="126" t="s">
        <v>172</v>
      </c>
      <c r="F18" s="126" t="s">
        <v>173</v>
      </c>
      <c r="G18" s="129" t="s">
        <v>174</v>
      </c>
      <c r="H18" s="142">
        <v>1</v>
      </c>
      <c r="I18" s="129"/>
      <c r="J18" s="129">
        <v>1</v>
      </c>
      <c r="K18" s="129"/>
      <c r="L18" s="129"/>
      <c r="M18" s="130"/>
      <c r="N18" s="131">
        <v>1</v>
      </c>
      <c r="O18" s="13" t="s">
        <v>91</v>
      </c>
      <c r="P18" s="132" t="s">
        <v>175</v>
      </c>
      <c r="Q18" s="133"/>
      <c r="R18" s="135">
        <v>2500</v>
      </c>
      <c r="S18" s="135">
        <v>112.5</v>
      </c>
      <c r="T18" s="136">
        <v>56.25</v>
      </c>
    </row>
    <row r="19" spans="1:20" x14ac:dyDescent="0.25">
      <c r="A19" s="74">
        <v>17</v>
      </c>
      <c r="B19" s="126" t="s">
        <v>47</v>
      </c>
      <c r="C19" s="126" t="s">
        <v>124</v>
      </c>
      <c r="D19" s="126" t="s">
        <v>125</v>
      </c>
      <c r="E19" s="126" t="s">
        <v>176</v>
      </c>
      <c r="F19" s="126" t="s">
        <v>177</v>
      </c>
      <c r="G19" s="129" t="s">
        <v>178</v>
      </c>
      <c r="H19" s="142">
        <v>1</v>
      </c>
      <c r="I19" s="129"/>
      <c r="J19" s="129"/>
      <c r="K19" s="129">
        <v>1</v>
      </c>
      <c r="L19" s="129"/>
      <c r="M19" s="130"/>
      <c r="N19" s="131">
        <v>40</v>
      </c>
      <c r="O19" s="13" t="s">
        <v>88</v>
      </c>
      <c r="P19" s="132">
        <v>44387</v>
      </c>
      <c r="Q19" s="133"/>
      <c r="R19" s="140">
        <v>40000</v>
      </c>
      <c r="S19" s="140">
        <v>2800</v>
      </c>
      <c r="T19" s="141"/>
    </row>
    <row r="20" spans="1:20" x14ac:dyDescent="0.25">
      <c r="A20" s="74">
        <v>18</v>
      </c>
      <c r="B20" s="126" t="s">
        <v>47</v>
      </c>
      <c r="C20" s="126" t="s">
        <v>124</v>
      </c>
      <c r="D20" s="126" t="s">
        <v>125</v>
      </c>
      <c r="E20" s="126" t="s">
        <v>179</v>
      </c>
      <c r="F20" s="126" t="s">
        <v>180</v>
      </c>
      <c r="G20" s="129" t="s">
        <v>181</v>
      </c>
      <c r="H20" s="142">
        <v>1</v>
      </c>
      <c r="I20" s="129"/>
      <c r="J20" s="129"/>
      <c r="K20" s="129">
        <v>1</v>
      </c>
      <c r="L20" s="129"/>
      <c r="M20" s="130"/>
      <c r="N20" s="131">
        <v>15</v>
      </c>
      <c r="O20" s="13" t="s">
        <v>98</v>
      </c>
      <c r="P20" s="132" t="s">
        <v>182</v>
      </c>
      <c r="Q20" s="133"/>
      <c r="R20" s="140">
        <v>8250</v>
      </c>
      <c r="S20" s="140">
        <v>433.13</v>
      </c>
      <c r="T20" s="141"/>
    </row>
    <row r="21" spans="1:20" x14ac:dyDescent="0.25">
      <c r="A21" s="74">
        <v>19</v>
      </c>
      <c r="B21" s="126" t="s">
        <v>47</v>
      </c>
      <c r="C21" s="126" t="s">
        <v>124</v>
      </c>
      <c r="D21" s="126" t="s">
        <v>125</v>
      </c>
      <c r="E21" s="126" t="s">
        <v>183</v>
      </c>
      <c r="F21" s="126" t="s">
        <v>184</v>
      </c>
      <c r="G21" s="129" t="s">
        <v>185</v>
      </c>
      <c r="H21" s="142">
        <v>1</v>
      </c>
      <c r="I21" s="129"/>
      <c r="J21" s="129"/>
      <c r="K21" s="129">
        <v>1</v>
      </c>
      <c r="L21" s="129"/>
      <c r="M21" s="130"/>
      <c r="N21" s="131">
        <v>13</v>
      </c>
      <c r="O21" s="13" t="s">
        <v>98</v>
      </c>
      <c r="P21" s="132" t="s">
        <v>186</v>
      </c>
      <c r="Q21" s="133"/>
      <c r="R21" s="135">
        <v>7150</v>
      </c>
      <c r="S21" s="135">
        <v>375.38</v>
      </c>
      <c r="T21" s="136"/>
    </row>
    <row r="22" spans="1:20" x14ac:dyDescent="0.25">
      <c r="A22" s="74">
        <v>20</v>
      </c>
      <c r="B22" s="126" t="s">
        <v>47</v>
      </c>
      <c r="C22" s="126" t="s">
        <v>124</v>
      </c>
      <c r="D22" s="126" t="s">
        <v>125</v>
      </c>
      <c r="E22" s="126" t="s">
        <v>187</v>
      </c>
      <c r="F22" s="126" t="s">
        <v>188</v>
      </c>
      <c r="G22" s="129" t="s">
        <v>189</v>
      </c>
      <c r="H22" s="142">
        <v>1</v>
      </c>
      <c r="I22" s="129">
        <v>1</v>
      </c>
      <c r="J22" s="129"/>
      <c r="K22" s="129"/>
      <c r="L22" s="129"/>
      <c r="M22" s="130"/>
      <c r="N22" s="131">
        <v>1</v>
      </c>
      <c r="O22" s="13" t="s">
        <v>91</v>
      </c>
      <c r="P22" s="132">
        <v>44387</v>
      </c>
      <c r="Q22" s="133"/>
      <c r="R22" s="135">
        <v>2500</v>
      </c>
      <c r="S22" s="135">
        <v>112.5</v>
      </c>
      <c r="T22" s="136">
        <v>56.25</v>
      </c>
    </row>
    <row r="23" spans="1:20" x14ac:dyDescent="0.25">
      <c r="A23" s="74">
        <v>21</v>
      </c>
      <c r="B23" s="126" t="s">
        <v>47</v>
      </c>
      <c r="C23" s="126" t="s">
        <v>124</v>
      </c>
      <c r="D23" s="126" t="s">
        <v>125</v>
      </c>
      <c r="E23" s="126" t="s">
        <v>190</v>
      </c>
      <c r="F23" s="126" t="s">
        <v>191</v>
      </c>
      <c r="G23" s="129" t="s">
        <v>192</v>
      </c>
      <c r="H23" s="142">
        <v>1</v>
      </c>
      <c r="I23" s="129">
        <v>1</v>
      </c>
      <c r="J23" s="129"/>
      <c r="K23" s="129"/>
      <c r="L23" s="129"/>
      <c r="M23" s="130"/>
      <c r="N23" s="131">
        <v>45</v>
      </c>
      <c r="O23" s="13" t="s">
        <v>193</v>
      </c>
      <c r="P23" s="132" t="s">
        <v>194</v>
      </c>
      <c r="Q23" s="133"/>
      <c r="R23" s="140">
        <v>54000</v>
      </c>
      <c r="S23" s="140">
        <v>1620</v>
      </c>
      <c r="T23" s="141">
        <v>810</v>
      </c>
    </row>
    <row r="24" spans="1:20" x14ac:dyDescent="0.25">
      <c r="A24" s="74">
        <v>22</v>
      </c>
      <c r="B24" s="126" t="s">
        <v>47</v>
      </c>
      <c r="C24" s="126" t="s">
        <v>124</v>
      </c>
      <c r="D24" s="126" t="s">
        <v>125</v>
      </c>
      <c r="E24" s="126" t="s">
        <v>190</v>
      </c>
      <c r="F24" s="126" t="s">
        <v>191</v>
      </c>
      <c r="G24" s="129" t="s">
        <v>195</v>
      </c>
      <c r="H24" s="142">
        <v>1</v>
      </c>
      <c r="I24" s="129">
        <v>1</v>
      </c>
      <c r="J24" s="129"/>
      <c r="K24" s="129"/>
      <c r="L24" s="129"/>
      <c r="M24" s="130"/>
      <c r="N24" s="131">
        <v>2</v>
      </c>
      <c r="O24" s="13" t="s">
        <v>91</v>
      </c>
      <c r="P24" s="132" t="s">
        <v>194</v>
      </c>
      <c r="Q24" s="133"/>
      <c r="R24" s="135">
        <v>4000</v>
      </c>
      <c r="S24" s="135">
        <v>180</v>
      </c>
      <c r="T24" s="136">
        <v>90</v>
      </c>
    </row>
    <row r="25" spans="1:20" x14ac:dyDescent="0.25">
      <c r="A25" s="74">
        <v>23</v>
      </c>
      <c r="B25" s="126" t="s">
        <v>47</v>
      </c>
      <c r="C25" s="126" t="s">
        <v>124</v>
      </c>
      <c r="D25" s="126" t="s">
        <v>125</v>
      </c>
      <c r="E25" s="126" t="s">
        <v>196</v>
      </c>
      <c r="F25" s="126" t="s">
        <v>197</v>
      </c>
      <c r="G25" s="129" t="s">
        <v>198</v>
      </c>
      <c r="H25" s="142">
        <v>1</v>
      </c>
      <c r="I25" s="129"/>
      <c r="J25" s="129"/>
      <c r="K25" s="129">
        <v>1</v>
      </c>
      <c r="L25" s="129"/>
      <c r="M25" s="130"/>
      <c r="N25" s="131">
        <v>12</v>
      </c>
      <c r="O25" s="13" t="s">
        <v>98</v>
      </c>
      <c r="P25" s="132" t="s">
        <v>199</v>
      </c>
      <c r="Q25" s="133"/>
      <c r="R25" s="135">
        <v>8400</v>
      </c>
      <c r="S25" s="135">
        <v>441</v>
      </c>
      <c r="T25" s="136"/>
    </row>
    <row r="26" spans="1:20" x14ac:dyDescent="0.25">
      <c r="A26" s="74">
        <v>24</v>
      </c>
      <c r="B26" s="126" t="s">
        <v>47</v>
      </c>
      <c r="C26" s="126" t="s">
        <v>124</v>
      </c>
      <c r="D26" s="126" t="s">
        <v>125</v>
      </c>
      <c r="E26" s="126" t="s">
        <v>200</v>
      </c>
      <c r="F26" s="126" t="s">
        <v>201</v>
      </c>
      <c r="G26" s="129" t="s">
        <v>202</v>
      </c>
      <c r="H26" s="142">
        <v>1</v>
      </c>
      <c r="I26" s="129"/>
      <c r="J26" s="129"/>
      <c r="K26" s="129">
        <v>1</v>
      </c>
      <c r="L26" s="129"/>
      <c r="M26" s="130"/>
      <c r="N26" s="131">
        <v>15</v>
      </c>
      <c r="O26" s="13" t="s">
        <v>98</v>
      </c>
      <c r="P26" s="132" t="s">
        <v>203</v>
      </c>
      <c r="Q26" s="133"/>
      <c r="R26" s="135">
        <v>9000</v>
      </c>
      <c r="S26" s="135">
        <v>472.5</v>
      </c>
      <c r="T26" s="136"/>
    </row>
    <row r="27" spans="1:20" x14ac:dyDescent="0.25">
      <c r="A27" s="74">
        <v>25</v>
      </c>
      <c r="B27" s="126" t="s">
        <v>47</v>
      </c>
      <c r="C27" s="126" t="s">
        <v>124</v>
      </c>
      <c r="D27" s="126" t="s">
        <v>125</v>
      </c>
      <c r="E27" s="126" t="s">
        <v>204</v>
      </c>
      <c r="F27" s="126" t="s">
        <v>205</v>
      </c>
      <c r="G27" s="129" t="s">
        <v>206</v>
      </c>
      <c r="H27" s="142">
        <v>1</v>
      </c>
      <c r="I27" s="129"/>
      <c r="J27" s="129"/>
      <c r="K27" s="129">
        <v>1</v>
      </c>
      <c r="L27" s="129"/>
      <c r="M27" s="130"/>
      <c r="N27" s="131">
        <v>12</v>
      </c>
      <c r="O27" s="13" t="s">
        <v>98</v>
      </c>
      <c r="P27" s="132" t="s">
        <v>207</v>
      </c>
      <c r="Q27" s="133"/>
      <c r="R27" s="135">
        <v>7800</v>
      </c>
      <c r="S27" s="135">
        <v>409.5</v>
      </c>
      <c r="T27" s="136"/>
    </row>
    <row r="28" spans="1:20" x14ac:dyDescent="0.25">
      <c r="A28" s="74">
        <v>26</v>
      </c>
      <c r="B28" s="126" t="s">
        <v>47</v>
      </c>
      <c r="C28" s="126" t="s">
        <v>124</v>
      </c>
      <c r="D28" s="126" t="s">
        <v>125</v>
      </c>
      <c r="E28" s="126" t="s">
        <v>208</v>
      </c>
      <c r="F28" s="126" t="s">
        <v>209</v>
      </c>
      <c r="G28" s="129" t="s">
        <v>210</v>
      </c>
      <c r="H28" s="142">
        <v>1</v>
      </c>
      <c r="I28" s="129"/>
      <c r="J28" s="129">
        <v>1</v>
      </c>
      <c r="K28" s="129"/>
      <c r="L28" s="129"/>
      <c r="M28" s="130"/>
      <c r="N28" s="131">
        <v>1</v>
      </c>
      <c r="O28" s="13" t="s">
        <v>91</v>
      </c>
      <c r="P28" s="132" t="s">
        <v>211</v>
      </c>
      <c r="Q28" s="133"/>
      <c r="R28" s="135">
        <v>2700</v>
      </c>
      <c r="S28" s="135">
        <v>121.5</v>
      </c>
      <c r="T28" s="136">
        <v>60.75</v>
      </c>
    </row>
    <row r="29" spans="1:20" x14ac:dyDescent="0.25">
      <c r="A29" s="74">
        <v>27</v>
      </c>
      <c r="B29" s="126" t="s">
        <v>47</v>
      </c>
      <c r="C29" s="126" t="s">
        <v>124</v>
      </c>
      <c r="D29" s="126" t="s">
        <v>125</v>
      </c>
      <c r="E29" s="126" t="s">
        <v>212</v>
      </c>
      <c r="F29" s="126" t="s">
        <v>213</v>
      </c>
      <c r="G29" s="129" t="s">
        <v>214</v>
      </c>
      <c r="H29" s="142">
        <v>1</v>
      </c>
      <c r="I29" s="129">
        <v>1</v>
      </c>
      <c r="J29" s="129"/>
      <c r="K29" s="129"/>
      <c r="L29" s="129"/>
      <c r="M29" s="130"/>
      <c r="N29" s="131">
        <v>28</v>
      </c>
      <c r="O29" s="13" t="s">
        <v>98</v>
      </c>
      <c r="P29" s="132" t="s">
        <v>215</v>
      </c>
      <c r="Q29" s="133"/>
      <c r="R29" s="140">
        <v>19600</v>
      </c>
      <c r="S29" s="140">
        <v>686</v>
      </c>
      <c r="T29" s="141">
        <v>343</v>
      </c>
    </row>
    <row r="30" spans="1:20" x14ac:dyDescent="0.25">
      <c r="A30" s="74">
        <v>28</v>
      </c>
      <c r="B30" s="126" t="s">
        <v>47</v>
      </c>
      <c r="C30" s="126" t="s">
        <v>288</v>
      </c>
      <c r="D30" s="126" t="s">
        <v>289</v>
      </c>
      <c r="E30" s="110" t="s">
        <v>285</v>
      </c>
      <c r="F30" s="110" t="s">
        <v>286</v>
      </c>
      <c r="G30" s="111" t="s">
        <v>287</v>
      </c>
      <c r="H30" s="87">
        <f>+I30+J30+K30+L30+M30</f>
        <v>1</v>
      </c>
      <c r="I30" s="113"/>
      <c r="J30" s="113"/>
      <c r="K30" s="113">
        <v>1</v>
      </c>
      <c r="L30" s="114"/>
      <c r="M30" s="107"/>
      <c r="N30" s="103">
        <v>150</v>
      </c>
      <c r="O30" s="108" t="s">
        <v>98</v>
      </c>
      <c r="P30" s="106">
        <v>44478</v>
      </c>
      <c r="Q30" s="109"/>
      <c r="R30" s="84">
        <v>90000</v>
      </c>
      <c r="S30" s="85">
        <v>4725</v>
      </c>
      <c r="T30" s="86"/>
    </row>
    <row r="31" spans="1:20" x14ac:dyDescent="0.25">
      <c r="A31" s="74">
        <v>29</v>
      </c>
      <c r="B31" s="126" t="s">
        <v>47</v>
      </c>
      <c r="C31" s="126" t="s">
        <v>326</v>
      </c>
      <c r="D31" s="126" t="s">
        <v>327</v>
      </c>
      <c r="E31" s="101" t="s">
        <v>292</v>
      </c>
      <c r="F31" s="101" t="s">
        <v>293</v>
      </c>
      <c r="G31" s="113" t="s">
        <v>294</v>
      </c>
      <c r="H31" s="143">
        <v>1</v>
      </c>
      <c r="I31" s="113">
        <v>1</v>
      </c>
      <c r="J31" s="113"/>
      <c r="K31" s="113"/>
      <c r="L31" s="114"/>
      <c r="M31" s="107"/>
      <c r="N31" s="103">
        <v>2</v>
      </c>
      <c r="O31" s="108" t="s">
        <v>91</v>
      </c>
      <c r="P31" s="106">
        <v>44206</v>
      </c>
      <c r="Q31" s="109"/>
      <c r="R31" s="84">
        <v>8500</v>
      </c>
      <c r="S31" s="85">
        <v>382.5</v>
      </c>
      <c r="T31" s="86"/>
    </row>
    <row r="32" spans="1:20" x14ac:dyDescent="0.25">
      <c r="A32" s="74">
        <v>30</v>
      </c>
      <c r="B32" s="126" t="s">
        <v>47</v>
      </c>
      <c r="C32" s="126" t="s">
        <v>326</v>
      </c>
      <c r="D32" s="126" t="s">
        <v>327</v>
      </c>
      <c r="E32" s="101" t="s">
        <v>295</v>
      </c>
      <c r="F32" s="101" t="s">
        <v>296</v>
      </c>
      <c r="G32" s="113" t="s">
        <v>297</v>
      </c>
      <c r="H32" s="143">
        <v>1</v>
      </c>
      <c r="I32" s="113">
        <v>1</v>
      </c>
      <c r="J32" s="113"/>
      <c r="K32" s="113"/>
      <c r="L32" s="114"/>
      <c r="M32" s="107"/>
      <c r="N32" s="103">
        <v>53</v>
      </c>
      <c r="O32" s="108" t="s">
        <v>88</v>
      </c>
      <c r="P32" s="106">
        <v>44206</v>
      </c>
      <c r="Q32" s="109"/>
      <c r="R32" s="84">
        <v>79500</v>
      </c>
      <c r="S32" s="85">
        <v>2782.5</v>
      </c>
      <c r="T32" s="86"/>
    </row>
    <row r="33" spans="1:20" x14ac:dyDescent="0.25">
      <c r="A33" s="74">
        <v>31</v>
      </c>
      <c r="B33" s="126" t="s">
        <v>47</v>
      </c>
      <c r="C33" s="126" t="s">
        <v>326</v>
      </c>
      <c r="D33" s="126" t="s">
        <v>327</v>
      </c>
      <c r="E33" s="110" t="s">
        <v>298</v>
      </c>
      <c r="F33" s="119" t="s">
        <v>299</v>
      </c>
      <c r="G33" s="111" t="s">
        <v>300</v>
      </c>
      <c r="H33" s="87">
        <v>1</v>
      </c>
      <c r="I33" s="113">
        <v>1</v>
      </c>
      <c r="J33" s="113"/>
      <c r="K33" s="113"/>
      <c r="L33" s="114"/>
      <c r="M33" s="107"/>
      <c r="N33" s="103">
        <v>1</v>
      </c>
      <c r="O33" s="108" t="s">
        <v>91</v>
      </c>
      <c r="P33" s="106">
        <v>44296</v>
      </c>
      <c r="Q33" s="109"/>
      <c r="R33" s="84">
        <v>2300</v>
      </c>
      <c r="S33" s="85">
        <v>103.5</v>
      </c>
      <c r="T33" s="86"/>
    </row>
    <row r="34" spans="1:20" x14ac:dyDescent="0.25">
      <c r="A34" s="74">
        <v>32</v>
      </c>
      <c r="B34" s="126" t="s">
        <v>47</v>
      </c>
      <c r="C34" s="126" t="s">
        <v>326</v>
      </c>
      <c r="D34" s="126" t="s">
        <v>327</v>
      </c>
      <c r="E34" s="110" t="s">
        <v>301</v>
      </c>
      <c r="F34" s="119" t="s">
        <v>302</v>
      </c>
      <c r="G34" s="111" t="s">
        <v>303</v>
      </c>
      <c r="H34" s="87">
        <v>1</v>
      </c>
      <c r="I34" s="113">
        <v>1</v>
      </c>
      <c r="J34" s="113"/>
      <c r="K34" s="113"/>
      <c r="L34" s="114"/>
      <c r="M34" s="107"/>
      <c r="N34" s="103">
        <v>2</v>
      </c>
      <c r="O34" s="108" t="s">
        <v>91</v>
      </c>
      <c r="P34" s="106">
        <v>44296</v>
      </c>
      <c r="Q34" s="109"/>
      <c r="R34" s="84">
        <v>6000</v>
      </c>
      <c r="S34" s="85">
        <v>810</v>
      </c>
      <c r="T34" s="86"/>
    </row>
    <row r="35" spans="1:20" x14ac:dyDescent="0.25">
      <c r="A35" s="74">
        <v>33</v>
      </c>
      <c r="B35" s="126" t="s">
        <v>47</v>
      </c>
      <c r="C35" s="126" t="s">
        <v>326</v>
      </c>
      <c r="D35" s="126" t="s">
        <v>327</v>
      </c>
      <c r="E35" s="110" t="s">
        <v>304</v>
      </c>
      <c r="F35" s="119" t="s">
        <v>305</v>
      </c>
      <c r="G35" s="111" t="s">
        <v>306</v>
      </c>
      <c r="H35" s="87">
        <v>1</v>
      </c>
      <c r="I35" s="113"/>
      <c r="J35" s="113"/>
      <c r="K35" s="113">
        <v>1</v>
      </c>
      <c r="L35" s="114"/>
      <c r="M35" s="107"/>
      <c r="N35" s="103">
        <v>15</v>
      </c>
      <c r="O35" s="108" t="s">
        <v>88</v>
      </c>
      <c r="P35" s="106">
        <v>44326</v>
      </c>
      <c r="Q35" s="109"/>
      <c r="R35" s="84">
        <v>14250</v>
      </c>
      <c r="S35" s="85">
        <v>1496.25</v>
      </c>
      <c r="T35" s="86"/>
    </row>
    <row r="36" spans="1:20" x14ac:dyDescent="0.25">
      <c r="A36" s="74">
        <v>34</v>
      </c>
      <c r="B36" s="126" t="s">
        <v>47</v>
      </c>
      <c r="C36" s="126" t="s">
        <v>326</v>
      </c>
      <c r="D36" s="126" t="s">
        <v>327</v>
      </c>
      <c r="E36" s="110" t="s">
        <v>304</v>
      </c>
      <c r="F36" s="119" t="s">
        <v>305</v>
      </c>
      <c r="G36" s="111" t="s">
        <v>307</v>
      </c>
      <c r="H36" s="87">
        <v>1</v>
      </c>
      <c r="I36" s="113"/>
      <c r="J36" s="113"/>
      <c r="K36" s="113">
        <v>1</v>
      </c>
      <c r="L36" s="114"/>
      <c r="M36" s="107"/>
      <c r="N36" s="103">
        <v>1</v>
      </c>
      <c r="O36" s="108" t="s">
        <v>91</v>
      </c>
      <c r="P36" s="106">
        <v>44326</v>
      </c>
      <c r="Q36" s="109"/>
      <c r="R36" s="84">
        <v>2000</v>
      </c>
      <c r="S36" s="85">
        <v>270</v>
      </c>
      <c r="T36" s="86"/>
    </row>
    <row r="37" spans="1:20" x14ac:dyDescent="0.25">
      <c r="A37" s="74">
        <v>35</v>
      </c>
      <c r="B37" s="126" t="s">
        <v>47</v>
      </c>
      <c r="C37" s="126" t="s">
        <v>326</v>
      </c>
      <c r="D37" s="126" t="s">
        <v>327</v>
      </c>
      <c r="E37" s="110" t="s">
        <v>308</v>
      </c>
      <c r="F37" s="110" t="s">
        <v>309</v>
      </c>
      <c r="G37" s="105" t="s">
        <v>310</v>
      </c>
      <c r="H37" s="87">
        <v>1</v>
      </c>
      <c r="I37" s="113"/>
      <c r="J37" s="113"/>
      <c r="K37" s="113">
        <v>1</v>
      </c>
      <c r="L37" s="114"/>
      <c r="M37" s="107"/>
      <c r="N37" s="103">
        <v>30</v>
      </c>
      <c r="O37" s="108" t="s">
        <v>88</v>
      </c>
      <c r="P37" s="106">
        <v>44357</v>
      </c>
      <c r="Q37" s="109"/>
      <c r="R37" s="84">
        <v>36000</v>
      </c>
      <c r="S37" s="85">
        <v>2520</v>
      </c>
      <c r="T37" s="86"/>
    </row>
    <row r="38" spans="1:20" x14ac:dyDescent="0.25">
      <c r="A38" s="74">
        <v>36</v>
      </c>
      <c r="B38" s="126" t="s">
        <v>47</v>
      </c>
      <c r="C38" s="126" t="s">
        <v>326</v>
      </c>
      <c r="D38" s="126" t="s">
        <v>327</v>
      </c>
      <c r="E38" s="110" t="s">
        <v>311</v>
      </c>
      <c r="F38" s="110" t="s">
        <v>312</v>
      </c>
      <c r="G38" s="105" t="s">
        <v>313</v>
      </c>
      <c r="H38" s="87">
        <v>1</v>
      </c>
      <c r="I38" s="113"/>
      <c r="J38" s="113"/>
      <c r="K38" s="113">
        <v>1</v>
      </c>
      <c r="L38" s="114"/>
      <c r="M38" s="107"/>
      <c r="N38" s="103">
        <v>4</v>
      </c>
      <c r="O38" s="108" t="s">
        <v>88</v>
      </c>
      <c r="P38" s="106">
        <v>44357</v>
      </c>
      <c r="Q38" s="109"/>
      <c r="R38" s="84">
        <v>3800</v>
      </c>
      <c r="S38" s="85">
        <v>399</v>
      </c>
      <c r="T38" s="86"/>
    </row>
    <row r="39" spans="1:20" x14ac:dyDescent="0.25">
      <c r="A39" s="74">
        <v>37</v>
      </c>
      <c r="B39" s="126" t="s">
        <v>47</v>
      </c>
      <c r="C39" s="126" t="s">
        <v>326</v>
      </c>
      <c r="D39" s="126" t="s">
        <v>327</v>
      </c>
      <c r="E39" s="104" t="s">
        <v>314</v>
      </c>
      <c r="F39" s="104" t="s">
        <v>315</v>
      </c>
      <c r="G39" s="105" t="s">
        <v>316</v>
      </c>
      <c r="H39" s="87">
        <v>1</v>
      </c>
      <c r="I39" s="113"/>
      <c r="J39" s="113"/>
      <c r="K39" s="113">
        <v>1</v>
      </c>
      <c r="L39" s="114"/>
      <c r="M39" s="107"/>
      <c r="N39" s="103">
        <v>16</v>
      </c>
      <c r="O39" s="108" t="s">
        <v>98</v>
      </c>
      <c r="P39" s="106">
        <v>44357</v>
      </c>
      <c r="Q39" s="109"/>
      <c r="R39" s="84">
        <v>11200</v>
      </c>
      <c r="S39" s="85">
        <v>588</v>
      </c>
      <c r="T39" s="86"/>
    </row>
    <row r="40" spans="1:20" x14ac:dyDescent="0.25">
      <c r="A40" s="74">
        <v>38</v>
      </c>
      <c r="B40" s="126" t="s">
        <v>47</v>
      </c>
      <c r="C40" s="126" t="s">
        <v>326</v>
      </c>
      <c r="D40" s="126" t="s">
        <v>327</v>
      </c>
      <c r="E40" s="104" t="s">
        <v>317</v>
      </c>
      <c r="F40" s="104" t="s">
        <v>318</v>
      </c>
      <c r="G40" s="105" t="s">
        <v>319</v>
      </c>
      <c r="H40" s="87">
        <v>1</v>
      </c>
      <c r="I40" s="113"/>
      <c r="J40" s="113"/>
      <c r="K40" s="113">
        <v>1</v>
      </c>
      <c r="L40" s="114"/>
      <c r="M40" s="107"/>
      <c r="N40" s="103">
        <v>65</v>
      </c>
      <c r="O40" s="108" t="s">
        <v>88</v>
      </c>
      <c r="P40" s="106" t="s">
        <v>320</v>
      </c>
      <c r="Q40" s="109"/>
      <c r="R40" s="84">
        <v>61750</v>
      </c>
      <c r="S40" s="85">
        <v>6483.75</v>
      </c>
      <c r="T40" s="86"/>
    </row>
    <row r="41" spans="1:20" x14ac:dyDescent="0.25">
      <c r="A41" s="74">
        <v>39</v>
      </c>
      <c r="B41" s="126" t="s">
        <v>47</v>
      </c>
      <c r="C41" s="126" t="s">
        <v>326</v>
      </c>
      <c r="D41" s="126" t="s">
        <v>327</v>
      </c>
      <c r="E41" s="104" t="s">
        <v>317</v>
      </c>
      <c r="F41" s="104" t="s">
        <v>318</v>
      </c>
      <c r="G41" s="105" t="s">
        <v>321</v>
      </c>
      <c r="H41" s="87">
        <v>1</v>
      </c>
      <c r="I41" s="113"/>
      <c r="J41" s="113"/>
      <c r="K41" s="113">
        <v>1</v>
      </c>
      <c r="L41" s="114"/>
      <c r="M41" s="107"/>
      <c r="N41" s="103">
        <v>2</v>
      </c>
      <c r="O41" s="108" t="s">
        <v>91</v>
      </c>
      <c r="P41" s="106" t="s">
        <v>320</v>
      </c>
      <c r="Q41" s="109"/>
      <c r="R41" s="84">
        <v>10000</v>
      </c>
      <c r="S41" s="85">
        <v>1350</v>
      </c>
      <c r="T41" s="86"/>
    </row>
    <row r="42" spans="1:20" x14ac:dyDescent="0.25">
      <c r="A42" s="74">
        <v>40</v>
      </c>
      <c r="B42" s="126" t="s">
        <v>47</v>
      </c>
      <c r="C42" s="126" t="s">
        <v>326</v>
      </c>
      <c r="D42" s="126" t="s">
        <v>327</v>
      </c>
      <c r="E42" s="104" t="s">
        <v>322</v>
      </c>
      <c r="F42" s="104" t="s">
        <v>323</v>
      </c>
      <c r="G42" s="105" t="s">
        <v>324</v>
      </c>
      <c r="H42" s="87">
        <v>1</v>
      </c>
      <c r="I42" s="113"/>
      <c r="J42" s="113"/>
      <c r="K42" s="113">
        <v>1</v>
      </c>
      <c r="L42" s="114"/>
      <c r="M42" s="107"/>
      <c r="N42" s="103">
        <v>85</v>
      </c>
      <c r="O42" s="108" t="s">
        <v>88</v>
      </c>
      <c r="P42" s="106">
        <v>44510</v>
      </c>
      <c r="Q42" s="109"/>
      <c r="R42" s="84">
        <v>80750</v>
      </c>
      <c r="S42" s="85">
        <v>8478.75</v>
      </c>
      <c r="T42" s="86"/>
    </row>
    <row r="43" spans="1:20" x14ac:dyDescent="0.25">
      <c r="A43" s="74">
        <v>41</v>
      </c>
      <c r="B43" s="126" t="s">
        <v>47</v>
      </c>
      <c r="C43" s="126" t="s">
        <v>326</v>
      </c>
      <c r="D43" s="126" t="s">
        <v>327</v>
      </c>
      <c r="E43" s="104" t="s">
        <v>322</v>
      </c>
      <c r="F43" s="104" t="s">
        <v>323</v>
      </c>
      <c r="G43" s="105" t="s">
        <v>325</v>
      </c>
      <c r="H43" s="87">
        <v>1</v>
      </c>
      <c r="I43" s="113"/>
      <c r="J43" s="113"/>
      <c r="K43" s="113">
        <v>1</v>
      </c>
      <c r="L43" s="114"/>
      <c r="M43" s="107"/>
      <c r="N43" s="103">
        <v>2</v>
      </c>
      <c r="O43" s="108" t="s">
        <v>91</v>
      </c>
      <c r="P43" s="106">
        <v>44510</v>
      </c>
      <c r="Q43" s="109"/>
      <c r="R43" s="84">
        <v>4000</v>
      </c>
      <c r="S43" s="85">
        <v>540</v>
      </c>
      <c r="T43" s="86"/>
    </row>
    <row r="44" spans="1:20" x14ac:dyDescent="0.25">
      <c r="A44" s="74">
        <v>42</v>
      </c>
      <c r="B44" s="126" t="s">
        <v>47</v>
      </c>
      <c r="C44" s="126" t="s">
        <v>336</v>
      </c>
      <c r="D44" s="126" t="s">
        <v>335</v>
      </c>
      <c r="E44" s="97" t="s">
        <v>337</v>
      </c>
      <c r="F44" s="97" t="s">
        <v>338</v>
      </c>
      <c r="G44" s="89" t="s">
        <v>339</v>
      </c>
      <c r="H44" s="87">
        <v>1</v>
      </c>
      <c r="I44" s="113"/>
      <c r="J44" s="113"/>
      <c r="K44" s="113">
        <v>1</v>
      </c>
      <c r="L44" s="114"/>
      <c r="M44" s="107"/>
      <c r="N44" s="88">
        <v>20</v>
      </c>
      <c r="O44" s="89" t="s">
        <v>98</v>
      </c>
      <c r="P44" s="89" t="s">
        <v>340</v>
      </c>
      <c r="Q44" s="90">
        <v>44296</v>
      </c>
      <c r="R44" s="121">
        <v>13000</v>
      </c>
      <c r="S44" s="122">
        <v>455</v>
      </c>
      <c r="T44" s="122"/>
    </row>
    <row r="45" spans="1:20" x14ac:dyDescent="0.25">
      <c r="A45" s="74">
        <v>43</v>
      </c>
      <c r="B45" s="126" t="s">
        <v>47</v>
      </c>
      <c r="C45" s="126" t="s">
        <v>336</v>
      </c>
      <c r="D45" s="126" t="s">
        <v>335</v>
      </c>
      <c r="E45" s="120" t="s">
        <v>341</v>
      </c>
      <c r="F45" s="97" t="s">
        <v>342</v>
      </c>
      <c r="G45" s="89" t="s">
        <v>343</v>
      </c>
      <c r="H45" s="87">
        <v>1</v>
      </c>
      <c r="I45" s="113"/>
      <c r="J45" s="113"/>
      <c r="K45" s="113">
        <v>1</v>
      </c>
      <c r="L45" s="114"/>
      <c r="M45" s="107"/>
      <c r="N45" s="88">
        <v>50</v>
      </c>
      <c r="O45" s="92" t="s">
        <v>88</v>
      </c>
      <c r="P45" s="89" t="s">
        <v>344</v>
      </c>
      <c r="Q45" s="90">
        <v>44296</v>
      </c>
      <c r="R45" s="121">
        <v>60000</v>
      </c>
      <c r="S45" s="122">
        <v>6300</v>
      </c>
      <c r="T45" s="122"/>
    </row>
    <row r="46" spans="1:20" x14ac:dyDescent="0.25">
      <c r="A46" s="74">
        <v>44</v>
      </c>
      <c r="B46" s="126" t="s">
        <v>47</v>
      </c>
      <c r="C46" s="126" t="s">
        <v>336</v>
      </c>
      <c r="D46" s="126" t="s">
        <v>335</v>
      </c>
      <c r="E46" s="97" t="s">
        <v>345</v>
      </c>
      <c r="F46" s="97" t="s">
        <v>346</v>
      </c>
      <c r="G46" s="89" t="s">
        <v>347</v>
      </c>
      <c r="H46" s="87">
        <v>1</v>
      </c>
      <c r="I46" s="113"/>
      <c r="J46" s="113">
        <v>1</v>
      </c>
      <c r="K46" s="113"/>
      <c r="L46" s="114"/>
      <c r="M46" s="107"/>
      <c r="N46" s="88">
        <v>1</v>
      </c>
      <c r="O46" s="89" t="s">
        <v>91</v>
      </c>
      <c r="P46" s="89" t="s">
        <v>348</v>
      </c>
      <c r="Q46" s="90">
        <v>44387</v>
      </c>
      <c r="R46" s="121">
        <v>5000</v>
      </c>
      <c r="S46" s="122">
        <v>225</v>
      </c>
      <c r="T46" s="122">
        <v>112.5</v>
      </c>
    </row>
    <row r="47" spans="1:20" x14ac:dyDescent="0.25">
      <c r="A47" s="74">
        <v>45</v>
      </c>
      <c r="B47" s="126" t="s">
        <v>47</v>
      </c>
      <c r="C47" s="126" t="s">
        <v>336</v>
      </c>
      <c r="D47" s="126" t="s">
        <v>335</v>
      </c>
      <c r="E47" s="120" t="s">
        <v>349</v>
      </c>
      <c r="F47" s="97" t="s">
        <v>350</v>
      </c>
      <c r="G47" s="89" t="s">
        <v>351</v>
      </c>
      <c r="H47" s="87">
        <v>1</v>
      </c>
      <c r="I47" s="113"/>
      <c r="J47" s="113"/>
      <c r="K47" s="113">
        <v>1</v>
      </c>
      <c r="L47" s="114"/>
      <c r="M47" s="107"/>
      <c r="N47" s="88">
        <v>25</v>
      </c>
      <c r="O47" s="92" t="s">
        <v>98</v>
      </c>
      <c r="P47" s="89" t="s">
        <v>352</v>
      </c>
      <c r="Q47" s="90">
        <v>44418</v>
      </c>
      <c r="R47" s="121">
        <v>17500</v>
      </c>
      <c r="S47" s="122">
        <v>612.5</v>
      </c>
      <c r="T47" s="122"/>
    </row>
    <row r="48" spans="1:20" x14ac:dyDescent="0.25">
      <c r="A48" s="74">
        <v>46</v>
      </c>
      <c r="B48" s="126" t="s">
        <v>47</v>
      </c>
      <c r="C48" s="126" t="s">
        <v>336</v>
      </c>
      <c r="D48" s="126" t="s">
        <v>335</v>
      </c>
      <c r="E48" s="97" t="s">
        <v>353</v>
      </c>
      <c r="F48" s="97" t="s">
        <v>354</v>
      </c>
      <c r="G48" s="89" t="s">
        <v>355</v>
      </c>
      <c r="H48" s="87">
        <v>1</v>
      </c>
      <c r="I48" s="113"/>
      <c r="J48" s="113"/>
      <c r="K48" s="113">
        <v>1</v>
      </c>
      <c r="L48" s="114"/>
      <c r="M48" s="107"/>
      <c r="N48" s="88">
        <v>7</v>
      </c>
      <c r="O48" s="89" t="s">
        <v>193</v>
      </c>
      <c r="P48" s="91">
        <v>44352</v>
      </c>
      <c r="Q48" s="92" t="s">
        <v>356</v>
      </c>
      <c r="R48" s="121">
        <v>6300</v>
      </c>
      <c r="S48" s="122">
        <v>567</v>
      </c>
      <c r="T48" s="122"/>
    </row>
    <row r="49" spans="1:21" x14ac:dyDescent="0.25">
      <c r="A49" s="74">
        <v>47</v>
      </c>
      <c r="B49" s="126" t="s">
        <v>47</v>
      </c>
      <c r="C49" s="126" t="s">
        <v>336</v>
      </c>
      <c r="D49" s="126" t="s">
        <v>335</v>
      </c>
      <c r="E49" s="96" t="s">
        <v>357</v>
      </c>
      <c r="F49" s="96" t="s">
        <v>358</v>
      </c>
      <c r="G49" s="94" t="s">
        <v>359</v>
      </c>
      <c r="H49" s="87">
        <v>1</v>
      </c>
      <c r="I49" s="113"/>
      <c r="J49" s="113"/>
      <c r="K49" s="113">
        <v>1</v>
      </c>
      <c r="L49" s="114"/>
      <c r="M49" s="107"/>
      <c r="N49" s="93">
        <v>24</v>
      </c>
      <c r="O49" s="94" t="s">
        <v>98</v>
      </c>
      <c r="P49" s="94" t="s">
        <v>360</v>
      </c>
      <c r="Q49" s="95" t="s">
        <v>361</v>
      </c>
      <c r="R49" s="123">
        <v>12000</v>
      </c>
      <c r="S49" s="124">
        <v>420</v>
      </c>
      <c r="T49" s="124"/>
    </row>
    <row r="50" spans="1:21" x14ac:dyDescent="0.25">
      <c r="A50" s="74">
        <v>48</v>
      </c>
      <c r="B50" s="126" t="s">
        <v>47</v>
      </c>
      <c r="C50" s="126" t="s">
        <v>336</v>
      </c>
      <c r="D50" s="126" t="s">
        <v>335</v>
      </c>
      <c r="E50" s="96" t="s">
        <v>362</v>
      </c>
      <c r="F50" s="96" t="s">
        <v>363</v>
      </c>
      <c r="G50" s="94" t="s">
        <v>364</v>
      </c>
      <c r="H50" s="87">
        <v>1</v>
      </c>
      <c r="I50" s="113"/>
      <c r="J50" s="113"/>
      <c r="K50" s="113">
        <v>1</v>
      </c>
      <c r="L50" s="114"/>
      <c r="M50" s="107"/>
      <c r="N50" s="93">
        <v>20</v>
      </c>
      <c r="O50" s="94" t="s">
        <v>98</v>
      </c>
      <c r="P50" s="94" t="s">
        <v>365</v>
      </c>
      <c r="Q50" s="94" t="s">
        <v>207</v>
      </c>
      <c r="R50" s="123">
        <v>12000</v>
      </c>
      <c r="S50" s="124">
        <v>420</v>
      </c>
      <c r="T50" s="124"/>
    </row>
    <row r="51" spans="1:21" x14ac:dyDescent="0.25">
      <c r="A51" s="74">
        <v>49</v>
      </c>
      <c r="B51" s="126" t="s">
        <v>47</v>
      </c>
      <c r="C51" s="126" t="s">
        <v>336</v>
      </c>
      <c r="D51" s="126" t="s">
        <v>335</v>
      </c>
      <c r="E51" s="97" t="s">
        <v>366</v>
      </c>
      <c r="F51" s="97" t="s">
        <v>367</v>
      </c>
      <c r="G51" s="89" t="s">
        <v>368</v>
      </c>
      <c r="H51" s="87">
        <v>1</v>
      </c>
      <c r="I51" s="113">
        <v>1</v>
      </c>
      <c r="J51" s="113"/>
      <c r="K51" s="113"/>
      <c r="L51" s="114"/>
      <c r="M51" s="107"/>
      <c r="N51" s="88">
        <v>1</v>
      </c>
      <c r="O51" s="89" t="s">
        <v>91</v>
      </c>
      <c r="P51" s="91">
        <v>44510</v>
      </c>
      <c r="Q51" s="90" t="s">
        <v>369</v>
      </c>
      <c r="R51" s="121">
        <v>3000</v>
      </c>
      <c r="S51" s="122">
        <v>135</v>
      </c>
      <c r="T51" s="122">
        <v>67.5</v>
      </c>
    </row>
    <row r="52" spans="1:21" s="112" customFormat="1" x14ac:dyDescent="0.25">
      <c r="A52" s="74">
        <v>50</v>
      </c>
      <c r="B52" s="271" t="s">
        <v>47</v>
      </c>
      <c r="C52" s="271" t="s">
        <v>336</v>
      </c>
      <c r="D52" s="271" t="s">
        <v>335</v>
      </c>
      <c r="E52" s="272" t="s">
        <v>376</v>
      </c>
      <c r="F52" s="272" t="s">
        <v>377</v>
      </c>
      <c r="G52" s="273" t="s">
        <v>1253</v>
      </c>
      <c r="H52" s="262">
        <f>+I52+J52+K52+L52+M52</f>
        <v>1</v>
      </c>
      <c r="I52" s="227">
        <v>1</v>
      </c>
      <c r="J52" s="227"/>
      <c r="K52" s="227"/>
      <c r="L52" s="263"/>
      <c r="M52" s="264"/>
      <c r="N52" s="274">
        <v>1</v>
      </c>
      <c r="O52" s="273" t="s">
        <v>91</v>
      </c>
      <c r="P52" s="273" t="s">
        <v>379</v>
      </c>
      <c r="Q52" s="275" t="s">
        <v>199</v>
      </c>
      <c r="R52" s="276">
        <v>3600</v>
      </c>
      <c r="S52" s="277">
        <v>108</v>
      </c>
      <c r="T52" s="277">
        <v>108</v>
      </c>
      <c r="U52" s="278" t="s">
        <v>1268</v>
      </c>
    </row>
    <row r="53" spans="1:21" s="112" customFormat="1" x14ac:dyDescent="0.25">
      <c r="A53" s="74">
        <v>51</v>
      </c>
      <c r="B53" s="271" t="s">
        <v>47</v>
      </c>
      <c r="C53" s="271" t="s">
        <v>336</v>
      </c>
      <c r="D53" s="271" t="s">
        <v>335</v>
      </c>
      <c r="E53" s="272" t="s">
        <v>380</v>
      </c>
      <c r="F53" s="272" t="s">
        <v>381</v>
      </c>
      <c r="G53" s="273" t="s">
        <v>1254</v>
      </c>
      <c r="H53" s="262">
        <f t="shared" ref="H53:H57" si="0">+I53+J53+K53+L53+M53</f>
        <v>1</v>
      </c>
      <c r="I53" s="227"/>
      <c r="J53" s="227">
        <v>1</v>
      </c>
      <c r="K53" s="227"/>
      <c r="L53" s="263"/>
      <c r="M53" s="264"/>
      <c r="N53" s="274">
        <v>2</v>
      </c>
      <c r="O53" s="273" t="s">
        <v>91</v>
      </c>
      <c r="P53" s="273" t="s">
        <v>379</v>
      </c>
      <c r="Q53" s="273" t="s">
        <v>199</v>
      </c>
      <c r="R53" s="276">
        <v>6400</v>
      </c>
      <c r="S53" s="277">
        <v>192</v>
      </c>
      <c r="T53" s="277">
        <v>192</v>
      </c>
      <c r="U53" s="278" t="s">
        <v>1268</v>
      </c>
    </row>
    <row r="54" spans="1:21" s="112" customFormat="1" x14ac:dyDescent="0.25">
      <c r="A54" s="74">
        <v>52</v>
      </c>
      <c r="B54" s="271" t="s">
        <v>47</v>
      </c>
      <c r="C54" s="271" t="s">
        <v>336</v>
      </c>
      <c r="D54" s="271" t="s">
        <v>335</v>
      </c>
      <c r="E54" s="272" t="s">
        <v>383</v>
      </c>
      <c r="F54" s="272" t="s">
        <v>384</v>
      </c>
      <c r="G54" s="273" t="s">
        <v>1255</v>
      </c>
      <c r="H54" s="262">
        <f t="shared" si="0"/>
        <v>1</v>
      </c>
      <c r="I54" s="227">
        <v>1</v>
      </c>
      <c r="J54" s="227"/>
      <c r="K54" s="227"/>
      <c r="L54" s="263"/>
      <c r="M54" s="264"/>
      <c r="N54" s="274">
        <v>1</v>
      </c>
      <c r="O54" s="273" t="s">
        <v>88</v>
      </c>
      <c r="P54" s="273" t="s">
        <v>379</v>
      </c>
      <c r="Q54" s="275" t="s">
        <v>199</v>
      </c>
      <c r="R54" s="276">
        <v>3050</v>
      </c>
      <c r="S54" s="277">
        <v>91.5</v>
      </c>
      <c r="T54" s="277">
        <v>91.5</v>
      </c>
      <c r="U54" s="278" t="s">
        <v>1268</v>
      </c>
    </row>
    <row r="55" spans="1:21" s="112" customFormat="1" x14ac:dyDescent="0.25">
      <c r="A55" s="74">
        <v>53</v>
      </c>
      <c r="B55" s="271" t="s">
        <v>47</v>
      </c>
      <c r="C55" s="271" t="s">
        <v>336</v>
      </c>
      <c r="D55" s="271" t="s">
        <v>335</v>
      </c>
      <c r="E55" s="272" t="s">
        <v>386</v>
      </c>
      <c r="F55" s="272" t="s">
        <v>387</v>
      </c>
      <c r="G55" s="273" t="s">
        <v>1256</v>
      </c>
      <c r="H55" s="262">
        <f t="shared" si="0"/>
        <v>1</v>
      </c>
      <c r="I55" s="227"/>
      <c r="J55" s="227">
        <v>1</v>
      </c>
      <c r="K55" s="227"/>
      <c r="L55" s="263"/>
      <c r="M55" s="264"/>
      <c r="N55" s="274">
        <v>1</v>
      </c>
      <c r="O55" s="273" t="s">
        <v>88</v>
      </c>
      <c r="P55" s="273" t="s">
        <v>379</v>
      </c>
      <c r="Q55" s="273" t="s">
        <v>199</v>
      </c>
      <c r="R55" s="276">
        <v>2500</v>
      </c>
      <c r="S55" s="277">
        <v>75</v>
      </c>
      <c r="T55" s="277">
        <v>75</v>
      </c>
      <c r="U55" s="278" t="s">
        <v>1268</v>
      </c>
    </row>
    <row r="56" spans="1:21" s="112" customFormat="1" x14ac:dyDescent="0.25">
      <c r="A56" s="74">
        <v>54</v>
      </c>
      <c r="B56" s="271" t="s">
        <v>47</v>
      </c>
      <c r="C56" s="271" t="s">
        <v>336</v>
      </c>
      <c r="D56" s="271" t="s">
        <v>335</v>
      </c>
      <c r="E56" s="272" t="s">
        <v>389</v>
      </c>
      <c r="F56" s="272" t="s">
        <v>390</v>
      </c>
      <c r="G56" s="273" t="s">
        <v>1257</v>
      </c>
      <c r="H56" s="262">
        <f t="shared" si="0"/>
        <v>1</v>
      </c>
      <c r="I56" s="227">
        <v>1</v>
      </c>
      <c r="J56" s="227"/>
      <c r="K56" s="227"/>
      <c r="L56" s="263"/>
      <c r="M56" s="264"/>
      <c r="N56" s="274">
        <v>1</v>
      </c>
      <c r="O56" s="273" t="s">
        <v>91</v>
      </c>
      <c r="P56" s="273" t="s">
        <v>379</v>
      </c>
      <c r="Q56" s="273" t="s">
        <v>199</v>
      </c>
      <c r="R56" s="276">
        <v>2600</v>
      </c>
      <c r="S56" s="277">
        <v>78</v>
      </c>
      <c r="T56" s="277">
        <v>78</v>
      </c>
      <c r="U56" s="278" t="s">
        <v>1268</v>
      </c>
    </row>
    <row r="57" spans="1:21" s="112" customFormat="1" x14ac:dyDescent="0.25">
      <c r="A57" s="74">
        <v>55</v>
      </c>
      <c r="B57" s="271" t="s">
        <v>47</v>
      </c>
      <c r="C57" s="271" t="s">
        <v>336</v>
      </c>
      <c r="D57" s="271" t="s">
        <v>335</v>
      </c>
      <c r="E57" s="272" t="s">
        <v>392</v>
      </c>
      <c r="F57" s="272" t="s">
        <v>393</v>
      </c>
      <c r="G57" s="273" t="s">
        <v>1258</v>
      </c>
      <c r="H57" s="262">
        <f t="shared" si="0"/>
        <v>1</v>
      </c>
      <c r="I57" s="227"/>
      <c r="J57" s="227">
        <v>1</v>
      </c>
      <c r="K57" s="227"/>
      <c r="L57" s="263"/>
      <c r="M57" s="264"/>
      <c r="N57" s="274">
        <v>1</v>
      </c>
      <c r="O57" s="273" t="s">
        <v>91</v>
      </c>
      <c r="P57" s="273" t="s">
        <v>379</v>
      </c>
      <c r="Q57" s="273" t="s">
        <v>199</v>
      </c>
      <c r="R57" s="276">
        <v>8900</v>
      </c>
      <c r="S57" s="277">
        <v>267</v>
      </c>
      <c r="T57" s="277">
        <v>267</v>
      </c>
      <c r="U57" s="278" t="s">
        <v>1268</v>
      </c>
    </row>
    <row r="58" spans="1:21" s="112" customFormat="1" x14ac:dyDescent="0.25">
      <c r="A58" s="74">
        <v>56</v>
      </c>
      <c r="B58" s="271" t="s">
        <v>47</v>
      </c>
      <c r="C58" s="271" t="s">
        <v>336</v>
      </c>
      <c r="D58" s="271" t="s">
        <v>335</v>
      </c>
      <c r="E58" s="272" t="s">
        <v>395</v>
      </c>
      <c r="F58" s="272" t="s">
        <v>396</v>
      </c>
      <c r="G58" s="273" t="s">
        <v>1259</v>
      </c>
      <c r="H58" s="262">
        <f>+I58+J58+K58+L58+M58</f>
        <v>1</v>
      </c>
      <c r="I58" s="227"/>
      <c r="J58" s="227">
        <v>1</v>
      </c>
      <c r="K58" s="227"/>
      <c r="L58" s="263"/>
      <c r="M58" s="264"/>
      <c r="N58" s="274">
        <v>1</v>
      </c>
      <c r="O58" s="273" t="s">
        <v>88</v>
      </c>
      <c r="P58" s="273" t="s">
        <v>379</v>
      </c>
      <c r="Q58" s="275" t="s">
        <v>199</v>
      </c>
      <c r="R58" s="276">
        <v>2500</v>
      </c>
      <c r="S58" s="277">
        <v>75</v>
      </c>
      <c r="T58" s="277">
        <v>75</v>
      </c>
      <c r="U58" s="278" t="s">
        <v>1268</v>
      </c>
    </row>
    <row r="59" spans="1:21" s="112" customFormat="1" x14ac:dyDescent="0.25">
      <c r="A59" s="74">
        <v>57</v>
      </c>
      <c r="B59" s="271" t="s">
        <v>47</v>
      </c>
      <c r="C59" s="271" t="s">
        <v>336</v>
      </c>
      <c r="D59" s="271" t="s">
        <v>335</v>
      </c>
      <c r="E59" s="272" t="s">
        <v>398</v>
      </c>
      <c r="F59" s="272" t="s">
        <v>399</v>
      </c>
      <c r="G59" s="273" t="s">
        <v>1260</v>
      </c>
      <c r="H59" s="262">
        <f t="shared" ref="H59:H66" si="1">+I59+J59+K59+L59+M59</f>
        <v>1</v>
      </c>
      <c r="I59" s="227"/>
      <c r="J59" s="227">
        <v>1</v>
      </c>
      <c r="K59" s="227"/>
      <c r="L59" s="263"/>
      <c r="M59" s="264"/>
      <c r="N59" s="274">
        <v>1</v>
      </c>
      <c r="O59" s="273" t="s">
        <v>91</v>
      </c>
      <c r="P59" s="273" t="s">
        <v>379</v>
      </c>
      <c r="Q59" s="275" t="s">
        <v>199</v>
      </c>
      <c r="R59" s="276">
        <v>2700</v>
      </c>
      <c r="S59" s="277">
        <v>81</v>
      </c>
      <c r="T59" s="277">
        <v>81</v>
      </c>
      <c r="U59" s="278" t="s">
        <v>1268</v>
      </c>
    </row>
    <row r="60" spans="1:21" s="112" customFormat="1" x14ac:dyDescent="0.25">
      <c r="A60" s="74">
        <v>58</v>
      </c>
      <c r="B60" s="271" t="s">
        <v>47</v>
      </c>
      <c r="C60" s="271" t="s">
        <v>336</v>
      </c>
      <c r="D60" s="271" t="s">
        <v>335</v>
      </c>
      <c r="E60" s="272" t="s">
        <v>401</v>
      </c>
      <c r="F60" s="272" t="s">
        <v>399</v>
      </c>
      <c r="G60" s="273" t="s">
        <v>1261</v>
      </c>
      <c r="H60" s="262">
        <f t="shared" si="1"/>
        <v>1</v>
      </c>
      <c r="I60" s="227"/>
      <c r="J60" s="227">
        <v>1</v>
      </c>
      <c r="K60" s="227"/>
      <c r="L60" s="263"/>
      <c r="M60" s="264"/>
      <c r="N60" s="274">
        <v>1</v>
      </c>
      <c r="O60" s="273" t="s">
        <v>88</v>
      </c>
      <c r="P60" s="273" t="s">
        <v>379</v>
      </c>
      <c r="Q60" s="275" t="s">
        <v>199</v>
      </c>
      <c r="R60" s="276">
        <v>2500</v>
      </c>
      <c r="S60" s="276">
        <v>75</v>
      </c>
      <c r="T60" s="276">
        <v>75</v>
      </c>
      <c r="U60" s="278" t="s">
        <v>1268</v>
      </c>
    </row>
    <row r="61" spans="1:21" s="112" customFormat="1" x14ac:dyDescent="0.25">
      <c r="A61" s="74">
        <v>59</v>
      </c>
      <c r="B61" s="271" t="s">
        <v>47</v>
      </c>
      <c r="C61" s="271" t="s">
        <v>336</v>
      </c>
      <c r="D61" s="271" t="s">
        <v>335</v>
      </c>
      <c r="E61" s="272" t="s">
        <v>403</v>
      </c>
      <c r="F61" s="272" t="s">
        <v>404</v>
      </c>
      <c r="G61" s="273" t="s">
        <v>1262</v>
      </c>
      <c r="H61" s="262">
        <f t="shared" si="1"/>
        <v>1</v>
      </c>
      <c r="I61" s="227"/>
      <c r="J61" s="227">
        <v>1</v>
      </c>
      <c r="K61" s="227"/>
      <c r="L61" s="263"/>
      <c r="M61" s="264"/>
      <c r="N61" s="274">
        <v>1</v>
      </c>
      <c r="O61" s="273" t="s">
        <v>91</v>
      </c>
      <c r="P61" s="273" t="s">
        <v>379</v>
      </c>
      <c r="Q61" s="275" t="s">
        <v>199</v>
      </c>
      <c r="R61" s="276">
        <v>4100</v>
      </c>
      <c r="S61" s="276">
        <v>123</v>
      </c>
      <c r="T61" s="276">
        <v>123</v>
      </c>
      <c r="U61" s="278" t="s">
        <v>1268</v>
      </c>
    </row>
    <row r="62" spans="1:21" s="112" customFormat="1" x14ac:dyDescent="0.25">
      <c r="A62" s="74">
        <v>60</v>
      </c>
      <c r="B62" s="271" t="s">
        <v>47</v>
      </c>
      <c r="C62" s="271" t="s">
        <v>336</v>
      </c>
      <c r="D62" s="271" t="s">
        <v>335</v>
      </c>
      <c r="E62" s="272" t="s">
        <v>406</v>
      </c>
      <c r="F62" s="272" t="s">
        <v>407</v>
      </c>
      <c r="G62" s="273" t="s">
        <v>1263</v>
      </c>
      <c r="H62" s="262">
        <f t="shared" si="1"/>
        <v>1</v>
      </c>
      <c r="I62" s="227"/>
      <c r="J62" s="227">
        <v>1</v>
      </c>
      <c r="K62" s="227"/>
      <c r="L62" s="263"/>
      <c r="M62" s="264"/>
      <c r="N62" s="274">
        <v>1</v>
      </c>
      <c r="O62" s="273" t="s">
        <v>91</v>
      </c>
      <c r="P62" s="273" t="s">
        <v>379</v>
      </c>
      <c r="Q62" s="275" t="s">
        <v>199</v>
      </c>
      <c r="R62" s="276">
        <v>2800</v>
      </c>
      <c r="S62" s="276">
        <v>84</v>
      </c>
      <c r="T62" s="276">
        <v>84</v>
      </c>
      <c r="U62" s="278" t="s">
        <v>1268</v>
      </c>
    </row>
    <row r="63" spans="1:21" s="112" customFormat="1" x14ac:dyDescent="0.25">
      <c r="A63" s="74">
        <v>61</v>
      </c>
      <c r="B63" s="271" t="s">
        <v>47</v>
      </c>
      <c r="C63" s="271" t="s">
        <v>336</v>
      </c>
      <c r="D63" s="271" t="s">
        <v>335</v>
      </c>
      <c r="E63" s="272" t="s">
        <v>409</v>
      </c>
      <c r="F63" s="272" t="s">
        <v>410</v>
      </c>
      <c r="G63" s="273" t="s">
        <v>1264</v>
      </c>
      <c r="H63" s="262">
        <f t="shared" si="1"/>
        <v>1</v>
      </c>
      <c r="I63" s="227">
        <v>1</v>
      </c>
      <c r="J63" s="227"/>
      <c r="K63" s="227"/>
      <c r="L63" s="263"/>
      <c r="M63" s="264"/>
      <c r="N63" s="274">
        <v>1</v>
      </c>
      <c r="O63" s="273" t="s">
        <v>91</v>
      </c>
      <c r="P63" s="273" t="s">
        <v>379</v>
      </c>
      <c r="Q63" s="275" t="s">
        <v>199</v>
      </c>
      <c r="R63" s="276">
        <v>5700</v>
      </c>
      <c r="S63" s="276">
        <v>171</v>
      </c>
      <c r="T63" s="276">
        <v>171</v>
      </c>
      <c r="U63" s="278" t="s">
        <v>1268</v>
      </c>
    </row>
    <row r="64" spans="1:21" s="112" customFormat="1" x14ac:dyDescent="0.25">
      <c r="A64" s="74">
        <v>62</v>
      </c>
      <c r="B64" s="271" t="s">
        <v>47</v>
      </c>
      <c r="C64" s="271" t="s">
        <v>336</v>
      </c>
      <c r="D64" s="271" t="s">
        <v>335</v>
      </c>
      <c r="E64" s="272" t="s">
        <v>412</v>
      </c>
      <c r="F64" s="272" t="s">
        <v>413</v>
      </c>
      <c r="G64" s="273" t="s">
        <v>1265</v>
      </c>
      <c r="H64" s="262">
        <f t="shared" si="1"/>
        <v>1</v>
      </c>
      <c r="I64" s="227"/>
      <c r="J64" s="227">
        <v>1</v>
      </c>
      <c r="K64" s="227"/>
      <c r="L64" s="263"/>
      <c r="M64" s="264"/>
      <c r="N64" s="274">
        <v>1</v>
      </c>
      <c r="O64" s="273" t="s">
        <v>88</v>
      </c>
      <c r="P64" s="273" t="s">
        <v>379</v>
      </c>
      <c r="Q64" s="275" t="s">
        <v>199</v>
      </c>
      <c r="R64" s="276">
        <v>2600</v>
      </c>
      <c r="S64" s="276">
        <v>78</v>
      </c>
      <c r="T64" s="276">
        <v>78</v>
      </c>
      <c r="U64" s="278" t="s">
        <v>1268</v>
      </c>
    </row>
    <row r="65" spans="1:21" s="112" customFormat="1" x14ac:dyDescent="0.25">
      <c r="A65" s="74">
        <v>63</v>
      </c>
      <c r="B65" s="271" t="s">
        <v>47</v>
      </c>
      <c r="C65" s="271" t="s">
        <v>336</v>
      </c>
      <c r="D65" s="271" t="s">
        <v>335</v>
      </c>
      <c r="E65" s="272" t="s">
        <v>415</v>
      </c>
      <c r="F65" s="272" t="s">
        <v>416</v>
      </c>
      <c r="G65" s="273" t="s">
        <v>1266</v>
      </c>
      <c r="H65" s="262">
        <f t="shared" si="1"/>
        <v>1</v>
      </c>
      <c r="I65" s="227"/>
      <c r="J65" s="227">
        <v>1</v>
      </c>
      <c r="K65" s="227"/>
      <c r="L65" s="263"/>
      <c r="M65" s="264"/>
      <c r="N65" s="274">
        <v>1</v>
      </c>
      <c r="O65" s="273" t="s">
        <v>91</v>
      </c>
      <c r="P65" s="273" t="s">
        <v>379</v>
      </c>
      <c r="Q65" s="273" t="s">
        <v>199</v>
      </c>
      <c r="R65" s="276">
        <v>4200</v>
      </c>
      <c r="S65" s="276">
        <v>126</v>
      </c>
      <c r="T65" s="276">
        <v>126</v>
      </c>
      <c r="U65" s="278" t="s">
        <v>1268</v>
      </c>
    </row>
    <row r="66" spans="1:21" s="112" customFormat="1" x14ac:dyDescent="0.25">
      <c r="A66" s="74">
        <v>64</v>
      </c>
      <c r="B66" s="271" t="s">
        <v>47</v>
      </c>
      <c r="C66" s="271" t="s">
        <v>336</v>
      </c>
      <c r="D66" s="271" t="s">
        <v>335</v>
      </c>
      <c r="E66" s="272" t="s">
        <v>409</v>
      </c>
      <c r="F66" s="272" t="s">
        <v>410</v>
      </c>
      <c r="G66" s="273" t="s">
        <v>1267</v>
      </c>
      <c r="H66" s="262">
        <f t="shared" si="1"/>
        <v>1</v>
      </c>
      <c r="I66" s="227"/>
      <c r="J66" s="227">
        <v>1</v>
      </c>
      <c r="K66" s="227"/>
      <c r="L66" s="263"/>
      <c r="M66" s="264"/>
      <c r="N66" s="274">
        <v>1</v>
      </c>
      <c r="O66" s="273" t="s">
        <v>88</v>
      </c>
      <c r="P66" s="273" t="s">
        <v>379</v>
      </c>
      <c r="Q66" s="275" t="s">
        <v>419</v>
      </c>
      <c r="R66" s="276">
        <v>2200</v>
      </c>
      <c r="S66" s="276">
        <v>66</v>
      </c>
      <c r="T66" s="276">
        <v>66</v>
      </c>
      <c r="U66" s="278" t="s">
        <v>1268</v>
      </c>
    </row>
    <row r="67" spans="1:21" x14ac:dyDescent="0.25">
      <c r="A67" s="74">
        <v>65</v>
      </c>
      <c r="B67" s="126" t="s">
        <v>47</v>
      </c>
      <c r="C67" s="126" t="s">
        <v>336</v>
      </c>
      <c r="D67" s="126" t="s">
        <v>19</v>
      </c>
      <c r="E67" s="97" t="s">
        <v>668</v>
      </c>
      <c r="F67" s="97" t="s">
        <v>669</v>
      </c>
      <c r="G67" s="89" t="s">
        <v>670</v>
      </c>
      <c r="H67" s="87">
        <f>+I67+J67+K67+L67+M67</f>
        <v>1</v>
      </c>
      <c r="I67" s="113">
        <v>1</v>
      </c>
      <c r="J67" s="113"/>
      <c r="K67" s="113"/>
      <c r="L67" s="114"/>
      <c r="M67" s="107"/>
      <c r="N67" s="88">
        <v>1</v>
      </c>
      <c r="O67" s="89" t="s">
        <v>91</v>
      </c>
      <c r="P67" s="89" t="s">
        <v>671</v>
      </c>
      <c r="Q67" s="92" t="s">
        <v>419</v>
      </c>
      <c r="R67" s="121">
        <v>5000</v>
      </c>
      <c r="S67" s="121">
        <v>225</v>
      </c>
      <c r="T67" s="86">
        <v>112.5</v>
      </c>
    </row>
    <row r="68" spans="1:21" x14ac:dyDescent="0.25">
      <c r="A68" s="74">
        <v>66</v>
      </c>
      <c r="B68" s="126" t="s">
        <v>47</v>
      </c>
      <c r="C68" s="126" t="s">
        <v>336</v>
      </c>
      <c r="D68" s="126" t="s">
        <v>19</v>
      </c>
      <c r="E68" s="96" t="s">
        <v>672</v>
      </c>
      <c r="F68" s="96" t="s">
        <v>673</v>
      </c>
      <c r="G68" s="94" t="s">
        <v>674</v>
      </c>
      <c r="H68" s="87">
        <f t="shared" ref="H68" si="2">+I68+J68+K68+L68+M68</f>
        <v>1</v>
      </c>
      <c r="I68" s="113"/>
      <c r="J68" s="113"/>
      <c r="K68" s="113">
        <v>1</v>
      </c>
      <c r="L68" s="114"/>
      <c r="M68" s="107"/>
      <c r="N68" s="93">
        <v>10</v>
      </c>
      <c r="O68" s="94" t="s">
        <v>98</v>
      </c>
      <c r="P68" s="94" t="s">
        <v>675</v>
      </c>
      <c r="Q68" s="94" t="s">
        <v>419</v>
      </c>
      <c r="R68" s="123">
        <v>7000</v>
      </c>
      <c r="S68" s="124">
        <v>245</v>
      </c>
      <c r="T68" s="86"/>
    </row>
    <row r="69" spans="1:21" x14ac:dyDescent="0.25">
      <c r="A69" s="74">
        <v>67</v>
      </c>
      <c r="B69" s="126" t="s">
        <v>47</v>
      </c>
      <c r="C69" s="126" t="s">
        <v>336</v>
      </c>
      <c r="D69" s="126" t="s">
        <v>18</v>
      </c>
      <c r="E69" s="97" t="s">
        <v>816</v>
      </c>
      <c r="F69" s="97" t="s">
        <v>817</v>
      </c>
      <c r="G69" s="89" t="s">
        <v>818</v>
      </c>
      <c r="H69" s="87">
        <f>+I69+J69+K69+L69+M69</f>
        <v>1</v>
      </c>
      <c r="I69" s="113"/>
      <c r="J69" s="113"/>
      <c r="K69" s="113">
        <v>1</v>
      </c>
      <c r="L69" s="114"/>
      <c r="M69" s="107"/>
      <c r="N69" s="88">
        <v>80</v>
      </c>
      <c r="O69" s="89" t="s">
        <v>98</v>
      </c>
      <c r="P69" s="89" t="s">
        <v>726</v>
      </c>
      <c r="Q69" s="90">
        <v>44296</v>
      </c>
      <c r="R69" s="121">
        <v>5200</v>
      </c>
      <c r="S69" s="121">
        <v>2730</v>
      </c>
      <c r="T69" s="86"/>
    </row>
    <row r="70" spans="1:21" x14ac:dyDescent="0.25">
      <c r="A70" s="74">
        <v>68</v>
      </c>
      <c r="B70" s="126" t="s">
        <v>47</v>
      </c>
      <c r="C70" s="126" t="s">
        <v>336</v>
      </c>
      <c r="D70" s="126" t="s">
        <v>18</v>
      </c>
      <c r="E70" s="97" t="s">
        <v>341</v>
      </c>
      <c r="F70" s="97" t="s">
        <v>342</v>
      </c>
      <c r="G70" s="89" t="s">
        <v>819</v>
      </c>
      <c r="H70" s="87">
        <f t="shared" ref="H70:H74" si="3">+I70+J70+K70+L70+M70</f>
        <v>1</v>
      </c>
      <c r="I70" s="113"/>
      <c r="J70" s="113"/>
      <c r="K70" s="113">
        <v>1</v>
      </c>
      <c r="L70" s="114"/>
      <c r="M70" s="107"/>
      <c r="N70" s="88">
        <v>2</v>
      </c>
      <c r="O70" s="89" t="s">
        <v>91</v>
      </c>
      <c r="P70" s="91">
        <v>44171</v>
      </c>
      <c r="Q70" s="90">
        <v>44296</v>
      </c>
      <c r="R70" s="121">
        <v>3600</v>
      </c>
      <c r="S70" s="122">
        <v>162</v>
      </c>
      <c r="T70" s="86"/>
    </row>
    <row r="71" spans="1:21" x14ac:dyDescent="0.25">
      <c r="A71" s="74">
        <v>69</v>
      </c>
      <c r="B71" s="126" t="s">
        <v>47</v>
      </c>
      <c r="C71" s="126" t="s">
        <v>336</v>
      </c>
      <c r="D71" s="126" t="s">
        <v>18</v>
      </c>
      <c r="E71" s="120" t="s">
        <v>820</v>
      </c>
      <c r="F71" s="97" t="s">
        <v>821</v>
      </c>
      <c r="G71" s="89" t="s">
        <v>822</v>
      </c>
      <c r="H71" s="87">
        <f t="shared" si="3"/>
        <v>1</v>
      </c>
      <c r="I71" s="113"/>
      <c r="J71" s="113"/>
      <c r="K71" s="113">
        <v>1</v>
      </c>
      <c r="L71" s="114"/>
      <c r="M71" s="107"/>
      <c r="N71" s="88">
        <v>1</v>
      </c>
      <c r="O71" s="92" t="s">
        <v>91</v>
      </c>
      <c r="P71" s="91">
        <v>43873</v>
      </c>
      <c r="Q71" s="90">
        <v>44326</v>
      </c>
      <c r="R71" s="121">
        <v>2000</v>
      </c>
      <c r="S71" s="122">
        <v>90</v>
      </c>
      <c r="T71" s="86"/>
    </row>
    <row r="72" spans="1:21" x14ac:dyDescent="0.25">
      <c r="A72" s="74">
        <v>70</v>
      </c>
      <c r="B72" s="126" t="s">
        <v>47</v>
      </c>
      <c r="C72" s="126" t="s">
        <v>336</v>
      </c>
      <c r="D72" s="126" t="s">
        <v>18</v>
      </c>
      <c r="E72" s="120" t="s">
        <v>820</v>
      </c>
      <c r="F72" s="97" t="s">
        <v>821</v>
      </c>
      <c r="G72" s="89" t="s">
        <v>823</v>
      </c>
      <c r="H72" s="87">
        <f t="shared" si="3"/>
        <v>1</v>
      </c>
      <c r="I72" s="113"/>
      <c r="J72" s="113"/>
      <c r="K72" s="113">
        <v>1</v>
      </c>
      <c r="L72" s="114"/>
      <c r="M72" s="107"/>
      <c r="N72" s="88">
        <v>12</v>
      </c>
      <c r="O72" s="92" t="s">
        <v>193</v>
      </c>
      <c r="P72" s="91">
        <v>43873</v>
      </c>
      <c r="Q72" s="90">
        <v>44326</v>
      </c>
      <c r="R72" s="121">
        <v>14400</v>
      </c>
      <c r="S72" s="122">
        <v>1296</v>
      </c>
      <c r="T72" s="86"/>
    </row>
    <row r="73" spans="1:21" x14ac:dyDescent="0.25">
      <c r="A73" s="74">
        <v>71</v>
      </c>
      <c r="B73" s="126" t="s">
        <v>47</v>
      </c>
      <c r="C73" s="126" t="s">
        <v>336</v>
      </c>
      <c r="D73" s="126" t="s">
        <v>18</v>
      </c>
      <c r="E73" s="120" t="s">
        <v>824</v>
      </c>
      <c r="F73" s="97" t="s">
        <v>825</v>
      </c>
      <c r="G73" s="89" t="s">
        <v>826</v>
      </c>
      <c r="H73" s="87">
        <f t="shared" si="3"/>
        <v>1</v>
      </c>
      <c r="I73" s="113"/>
      <c r="J73" s="113"/>
      <c r="K73" s="113">
        <v>1</v>
      </c>
      <c r="L73" s="114"/>
      <c r="M73" s="107"/>
      <c r="N73" s="88">
        <v>4</v>
      </c>
      <c r="O73" s="92" t="s">
        <v>88</v>
      </c>
      <c r="P73" s="89" t="s">
        <v>827</v>
      </c>
      <c r="Q73" s="92" t="s">
        <v>356</v>
      </c>
      <c r="R73" s="121">
        <v>3200</v>
      </c>
      <c r="S73" s="122">
        <v>112</v>
      </c>
      <c r="T73" s="86"/>
    </row>
    <row r="74" spans="1:21" x14ac:dyDescent="0.25">
      <c r="A74" s="74">
        <v>72</v>
      </c>
      <c r="B74" s="126" t="s">
        <v>47</v>
      </c>
      <c r="C74" s="126" t="s">
        <v>336</v>
      </c>
      <c r="D74" s="126" t="s">
        <v>18</v>
      </c>
      <c r="E74" s="97" t="s">
        <v>828</v>
      </c>
      <c r="F74" s="97" t="s">
        <v>829</v>
      </c>
      <c r="G74" s="89" t="s">
        <v>830</v>
      </c>
      <c r="H74" s="87">
        <f t="shared" si="3"/>
        <v>1</v>
      </c>
      <c r="I74" s="113"/>
      <c r="J74" s="113"/>
      <c r="K74" s="113">
        <v>1</v>
      </c>
      <c r="L74" s="114"/>
      <c r="M74" s="107"/>
      <c r="N74" s="88">
        <v>1</v>
      </c>
      <c r="O74" s="89" t="s">
        <v>193</v>
      </c>
      <c r="P74" s="89" t="s">
        <v>831</v>
      </c>
      <c r="Q74" s="90" t="s">
        <v>419</v>
      </c>
      <c r="R74" s="121">
        <v>1000</v>
      </c>
      <c r="S74" s="121">
        <v>90</v>
      </c>
      <c r="T74" s="86"/>
    </row>
    <row r="75" spans="1:21" x14ac:dyDescent="0.25">
      <c r="A75" s="74">
        <v>73</v>
      </c>
      <c r="B75" s="126" t="s">
        <v>47</v>
      </c>
      <c r="C75" s="126" t="s">
        <v>336</v>
      </c>
      <c r="D75" s="126" t="s">
        <v>18</v>
      </c>
      <c r="E75" s="96" t="s">
        <v>832</v>
      </c>
      <c r="F75" s="96" t="s">
        <v>833</v>
      </c>
      <c r="G75" s="94" t="s">
        <v>834</v>
      </c>
      <c r="H75" s="87">
        <f>+I75+J75+K75+L75+M75</f>
        <v>1</v>
      </c>
      <c r="I75" s="113"/>
      <c r="J75" s="113"/>
      <c r="K75" s="113">
        <v>1</v>
      </c>
      <c r="L75" s="114"/>
      <c r="M75" s="107"/>
      <c r="N75" s="93">
        <v>18</v>
      </c>
      <c r="O75" s="94" t="s">
        <v>98</v>
      </c>
      <c r="P75" s="95" t="s">
        <v>835</v>
      </c>
      <c r="Q75" s="94" t="s">
        <v>207</v>
      </c>
      <c r="R75" s="123">
        <v>12600</v>
      </c>
      <c r="S75" s="124">
        <v>441</v>
      </c>
      <c r="T75" s="86"/>
    </row>
    <row r="76" spans="1:21" x14ac:dyDescent="0.25">
      <c r="A76" s="74">
        <v>74</v>
      </c>
      <c r="B76" s="126" t="s">
        <v>47</v>
      </c>
      <c r="C76" s="126" t="s">
        <v>336</v>
      </c>
      <c r="D76" s="126" t="s">
        <v>18</v>
      </c>
      <c r="E76" s="96" t="s">
        <v>836</v>
      </c>
      <c r="F76" s="96" t="s">
        <v>837</v>
      </c>
      <c r="G76" s="94" t="s">
        <v>838</v>
      </c>
      <c r="H76" s="87">
        <f t="shared" ref="H76" si="4">+I76+J76+K76+L76+M76</f>
        <v>1</v>
      </c>
      <c r="I76" s="113"/>
      <c r="J76" s="113"/>
      <c r="K76" s="113">
        <v>1</v>
      </c>
      <c r="L76" s="114"/>
      <c r="M76" s="107"/>
      <c r="N76" s="93">
        <v>5</v>
      </c>
      <c r="O76" s="94" t="s">
        <v>98</v>
      </c>
      <c r="P76" s="94" t="s">
        <v>839</v>
      </c>
      <c r="Q76" s="95" t="s">
        <v>840</v>
      </c>
      <c r="R76" s="123">
        <v>2000</v>
      </c>
      <c r="S76" s="123">
        <v>70</v>
      </c>
      <c r="T76" s="86"/>
    </row>
    <row r="77" spans="1:21" x14ac:dyDescent="0.25">
      <c r="A77" s="74">
        <v>75</v>
      </c>
      <c r="B77" s="126" t="s">
        <v>47</v>
      </c>
      <c r="C77" s="126" t="s">
        <v>21</v>
      </c>
      <c r="D77" s="28" t="s">
        <v>897</v>
      </c>
      <c r="E77" s="110" t="s">
        <v>898</v>
      </c>
      <c r="F77" s="110" t="s">
        <v>899</v>
      </c>
      <c r="G77" s="111" t="s">
        <v>900</v>
      </c>
      <c r="H77" s="87">
        <v>1</v>
      </c>
      <c r="I77" s="113"/>
      <c r="J77" s="113"/>
      <c r="K77" s="113">
        <v>1</v>
      </c>
      <c r="L77" s="114"/>
      <c r="M77" s="107"/>
      <c r="N77" s="103">
        <v>11</v>
      </c>
      <c r="O77" s="108" t="s">
        <v>88</v>
      </c>
      <c r="P77" s="106"/>
      <c r="Q77" s="109" t="s">
        <v>901</v>
      </c>
      <c r="R77" s="84">
        <v>11000</v>
      </c>
      <c r="S77" s="85">
        <v>1155</v>
      </c>
      <c r="T77" s="86"/>
    </row>
    <row r="78" spans="1:21" x14ac:dyDescent="0.25">
      <c r="A78" s="74">
        <v>76</v>
      </c>
      <c r="B78" s="126" t="s">
        <v>47</v>
      </c>
      <c r="C78" s="126" t="s">
        <v>21</v>
      </c>
      <c r="D78" s="28" t="s">
        <v>897</v>
      </c>
      <c r="E78" s="110" t="s">
        <v>898</v>
      </c>
      <c r="F78" s="110" t="s">
        <v>899</v>
      </c>
      <c r="G78" s="111" t="s">
        <v>902</v>
      </c>
      <c r="H78" s="87">
        <v>1</v>
      </c>
      <c r="I78" s="113"/>
      <c r="J78" s="113"/>
      <c r="K78" s="113">
        <v>1</v>
      </c>
      <c r="L78" s="114"/>
      <c r="M78" s="107"/>
      <c r="N78" s="103">
        <v>1</v>
      </c>
      <c r="O78" s="108" t="s">
        <v>91</v>
      </c>
      <c r="P78" s="106"/>
      <c r="Q78" s="109" t="s">
        <v>901</v>
      </c>
      <c r="R78" s="84">
        <v>2000</v>
      </c>
      <c r="S78" s="85">
        <v>270</v>
      </c>
      <c r="T78" s="86"/>
    </row>
    <row r="79" spans="1:21" x14ac:dyDescent="0.25">
      <c r="A79" s="74">
        <v>77</v>
      </c>
      <c r="B79" s="126" t="s">
        <v>47</v>
      </c>
      <c r="C79" s="126" t="s">
        <v>21</v>
      </c>
      <c r="D79" s="28" t="s">
        <v>897</v>
      </c>
      <c r="E79" s="110" t="s">
        <v>903</v>
      </c>
      <c r="F79" s="110" t="s">
        <v>904</v>
      </c>
      <c r="G79" s="111" t="s">
        <v>905</v>
      </c>
      <c r="H79" s="87">
        <v>1</v>
      </c>
      <c r="I79" s="113"/>
      <c r="J79" s="113"/>
      <c r="K79" s="113">
        <v>1</v>
      </c>
      <c r="L79" s="114"/>
      <c r="M79" s="107"/>
      <c r="N79" s="103">
        <v>5</v>
      </c>
      <c r="O79" s="108" t="s">
        <v>88</v>
      </c>
      <c r="P79" s="106"/>
      <c r="Q79" s="109" t="s">
        <v>901</v>
      </c>
      <c r="R79" s="84">
        <v>5400</v>
      </c>
      <c r="S79" s="85">
        <v>567</v>
      </c>
      <c r="T79" s="86"/>
    </row>
    <row r="80" spans="1:21" x14ac:dyDescent="0.25">
      <c r="A80" s="74">
        <v>78</v>
      </c>
      <c r="B80" s="126" t="s">
        <v>47</v>
      </c>
      <c r="C80" s="126" t="s">
        <v>21</v>
      </c>
      <c r="D80" s="28" t="s">
        <v>897</v>
      </c>
      <c r="E80" s="110" t="s">
        <v>906</v>
      </c>
      <c r="F80" s="110" t="s">
        <v>907</v>
      </c>
      <c r="G80" s="111" t="s">
        <v>908</v>
      </c>
      <c r="H80" s="87">
        <v>1</v>
      </c>
      <c r="I80" s="113"/>
      <c r="J80" s="113"/>
      <c r="K80" s="113">
        <v>1</v>
      </c>
      <c r="L80" s="114"/>
      <c r="M80" s="107"/>
      <c r="N80" s="103">
        <v>1</v>
      </c>
      <c r="O80" s="108" t="s">
        <v>91</v>
      </c>
      <c r="P80" s="106"/>
      <c r="Q80" s="109" t="s">
        <v>901</v>
      </c>
      <c r="R80" s="84">
        <v>1800</v>
      </c>
      <c r="S80" s="85">
        <v>243</v>
      </c>
      <c r="T80" s="86"/>
    </row>
    <row r="81" spans="1:20" x14ac:dyDescent="0.25">
      <c r="A81" s="74">
        <v>79</v>
      </c>
      <c r="B81" s="126" t="s">
        <v>47</v>
      </c>
      <c r="C81" s="126" t="s">
        <v>21</v>
      </c>
      <c r="D81" s="28" t="s">
        <v>897</v>
      </c>
      <c r="E81" s="110" t="s">
        <v>906</v>
      </c>
      <c r="F81" s="110" t="s">
        <v>907</v>
      </c>
      <c r="G81" s="111" t="s">
        <v>909</v>
      </c>
      <c r="H81" s="87">
        <v>1</v>
      </c>
      <c r="I81" s="113"/>
      <c r="J81" s="113"/>
      <c r="K81" s="113">
        <v>1</v>
      </c>
      <c r="L81" s="114"/>
      <c r="M81" s="107"/>
      <c r="N81" s="103">
        <v>15</v>
      </c>
      <c r="O81" s="108" t="s">
        <v>88</v>
      </c>
      <c r="P81" s="106"/>
      <c r="Q81" s="109" t="s">
        <v>901</v>
      </c>
      <c r="R81" s="84">
        <v>13500</v>
      </c>
      <c r="S81" s="85">
        <v>1417.5</v>
      </c>
      <c r="T81" s="86"/>
    </row>
    <row r="82" spans="1:20" x14ac:dyDescent="0.25">
      <c r="A82" s="74">
        <v>80</v>
      </c>
      <c r="B82" s="126" t="s">
        <v>47</v>
      </c>
      <c r="C82" s="126" t="s">
        <v>21</v>
      </c>
      <c r="D82" s="28" t="s">
        <v>897</v>
      </c>
      <c r="E82" s="110" t="s">
        <v>910</v>
      </c>
      <c r="F82" s="110" t="s">
        <v>911</v>
      </c>
      <c r="G82" s="111" t="s">
        <v>912</v>
      </c>
      <c r="H82" s="87">
        <v>1</v>
      </c>
      <c r="I82" s="113"/>
      <c r="J82" s="113"/>
      <c r="K82" s="113">
        <v>1</v>
      </c>
      <c r="L82" s="114"/>
      <c r="M82" s="107"/>
      <c r="N82" s="103">
        <v>1</v>
      </c>
      <c r="O82" s="108" t="s">
        <v>91</v>
      </c>
      <c r="P82" s="106"/>
      <c r="Q82" s="109" t="s">
        <v>901</v>
      </c>
      <c r="R82" s="84">
        <v>2000</v>
      </c>
      <c r="S82" s="85">
        <v>270</v>
      </c>
      <c r="T82" s="86"/>
    </row>
    <row r="83" spans="1:20" x14ac:dyDescent="0.25">
      <c r="A83" s="74">
        <v>81</v>
      </c>
      <c r="B83" s="126" t="s">
        <v>47</v>
      </c>
      <c r="C83" s="126" t="s">
        <v>21</v>
      </c>
      <c r="D83" s="28" t="s">
        <v>897</v>
      </c>
      <c r="E83" s="110" t="s">
        <v>913</v>
      </c>
      <c r="F83" s="110" t="s">
        <v>914</v>
      </c>
      <c r="G83" s="111" t="s">
        <v>915</v>
      </c>
      <c r="H83" s="87">
        <v>1</v>
      </c>
      <c r="I83" s="113">
        <v>1</v>
      </c>
      <c r="J83" s="113"/>
      <c r="K83" s="113"/>
      <c r="L83" s="114"/>
      <c r="M83" s="107"/>
      <c r="N83" s="103">
        <v>15</v>
      </c>
      <c r="O83" s="108" t="s">
        <v>98</v>
      </c>
      <c r="P83" s="106"/>
      <c r="Q83" s="109" t="s">
        <v>901</v>
      </c>
      <c r="R83" s="84">
        <v>7500</v>
      </c>
      <c r="S83" s="85">
        <v>262.5</v>
      </c>
      <c r="T83" s="86"/>
    </row>
    <row r="84" spans="1:20" x14ac:dyDescent="0.25">
      <c r="A84" s="74">
        <v>82</v>
      </c>
      <c r="B84" s="126" t="s">
        <v>47</v>
      </c>
      <c r="C84" s="126" t="s">
        <v>21</v>
      </c>
      <c r="D84" s="28" t="s">
        <v>897</v>
      </c>
      <c r="E84" s="110" t="s">
        <v>916</v>
      </c>
      <c r="F84" s="104"/>
      <c r="G84" s="111" t="s">
        <v>917</v>
      </c>
      <c r="H84" s="87">
        <v>1</v>
      </c>
      <c r="I84" s="113">
        <v>1</v>
      </c>
      <c r="J84" s="113"/>
      <c r="K84" s="113"/>
      <c r="L84" s="114"/>
      <c r="M84" s="107"/>
      <c r="N84" s="103">
        <v>4</v>
      </c>
      <c r="O84" s="108" t="s">
        <v>98</v>
      </c>
      <c r="P84" s="106"/>
      <c r="Q84" s="109" t="s">
        <v>901</v>
      </c>
      <c r="R84" s="84">
        <v>2000</v>
      </c>
      <c r="S84" s="85">
        <v>70</v>
      </c>
      <c r="T84" s="86"/>
    </row>
    <row r="85" spans="1:20" x14ac:dyDescent="0.25">
      <c r="A85" s="74">
        <v>83</v>
      </c>
      <c r="B85" s="126" t="s">
        <v>47</v>
      </c>
      <c r="C85" s="126" t="s">
        <v>21</v>
      </c>
      <c r="D85" s="28" t="s">
        <v>897</v>
      </c>
      <c r="E85" s="104" t="s">
        <v>918</v>
      </c>
      <c r="F85" s="104" t="s">
        <v>919</v>
      </c>
      <c r="G85" s="111" t="s">
        <v>920</v>
      </c>
      <c r="H85" s="87">
        <v>1</v>
      </c>
      <c r="I85" s="113">
        <v>1</v>
      </c>
      <c r="J85" s="113"/>
      <c r="K85" s="113"/>
      <c r="L85" s="114"/>
      <c r="M85" s="107"/>
      <c r="N85" s="103">
        <v>1</v>
      </c>
      <c r="O85" s="108" t="s">
        <v>91</v>
      </c>
      <c r="P85" s="106"/>
      <c r="Q85" s="109" t="s">
        <v>901</v>
      </c>
      <c r="R85" s="84">
        <v>3000</v>
      </c>
      <c r="S85" s="85">
        <v>405</v>
      </c>
      <c r="T85" s="86"/>
    </row>
    <row r="86" spans="1:20" x14ac:dyDescent="0.25">
      <c r="A86" s="74">
        <v>84</v>
      </c>
      <c r="B86" s="126" t="s">
        <v>47</v>
      </c>
      <c r="C86" s="126" t="s">
        <v>21</v>
      </c>
      <c r="D86" s="28" t="s">
        <v>897</v>
      </c>
      <c r="E86" s="104" t="s">
        <v>918</v>
      </c>
      <c r="F86" s="104" t="s">
        <v>919</v>
      </c>
      <c r="G86" s="105" t="s">
        <v>921</v>
      </c>
      <c r="H86" s="87">
        <v>1</v>
      </c>
      <c r="I86" s="113">
        <v>1</v>
      </c>
      <c r="J86" s="113"/>
      <c r="K86" s="113"/>
      <c r="L86" s="114"/>
      <c r="M86" s="107"/>
      <c r="N86" s="103">
        <v>1</v>
      </c>
      <c r="O86" s="108" t="s">
        <v>91</v>
      </c>
      <c r="P86" s="106"/>
      <c r="Q86" s="109" t="s">
        <v>901</v>
      </c>
      <c r="R86" s="84">
        <v>3000</v>
      </c>
      <c r="S86" s="85">
        <v>405</v>
      </c>
      <c r="T86" s="86"/>
    </row>
    <row r="87" spans="1:20" x14ac:dyDescent="0.25">
      <c r="A87" s="74">
        <v>85</v>
      </c>
      <c r="B87" s="126" t="s">
        <v>47</v>
      </c>
      <c r="C87" s="126" t="s">
        <v>21</v>
      </c>
      <c r="D87" s="28" t="s">
        <v>897</v>
      </c>
      <c r="E87" s="104" t="s">
        <v>918</v>
      </c>
      <c r="F87" s="104" t="s">
        <v>919</v>
      </c>
      <c r="G87" s="105" t="s">
        <v>922</v>
      </c>
      <c r="H87" s="87">
        <v>1</v>
      </c>
      <c r="I87" s="113">
        <v>1</v>
      </c>
      <c r="J87" s="113"/>
      <c r="K87" s="113"/>
      <c r="L87" s="114"/>
      <c r="M87" s="107"/>
      <c r="N87" s="103">
        <v>1</v>
      </c>
      <c r="O87" s="108" t="s">
        <v>91</v>
      </c>
      <c r="P87" s="106"/>
      <c r="Q87" s="109" t="s">
        <v>901</v>
      </c>
      <c r="R87" s="84">
        <v>4000</v>
      </c>
      <c r="S87" s="85">
        <v>540</v>
      </c>
      <c r="T87" s="86"/>
    </row>
    <row r="88" spans="1:20" x14ac:dyDescent="0.25">
      <c r="A88" s="74">
        <v>86</v>
      </c>
      <c r="B88" s="126" t="s">
        <v>47</v>
      </c>
      <c r="C88" s="126" t="s">
        <v>21</v>
      </c>
      <c r="D88" s="126" t="s">
        <v>979</v>
      </c>
      <c r="E88" s="110" t="s">
        <v>980</v>
      </c>
      <c r="F88" s="110" t="s">
        <v>981</v>
      </c>
      <c r="G88" s="111" t="s">
        <v>982</v>
      </c>
      <c r="H88" s="87">
        <v>1</v>
      </c>
      <c r="I88" s="113">
        <v>1</v>
      </c>
      <c r="J88" s="113"/>
      <c r="K88" s="113"/>
      <c r="L88" s="114"/>
      <c r="M88" s="107"/>
      <c r="N88" s="103">
        <v>36</v>
      </c>
      <c r="O88" s="108" t="s">
        <v>88</v>
      </c>
      <c r="P88" s="106">
        <v>44470</v>
      </c>
      <c r="Q88" s="109"/>
      <c r="R88" s="84">
        <v>28800</v>
      </c>
      <c r="S88" s="85">
        <v>1008</v>
      </c>
      <c r="T88" s="86"/>
    </row>
    <row r="89" spans="1:20" x14ac:dyDescent="0.25">
      <c r="A89" s="74">
        <v>87</v>
      </c>
      <c r="B89" s="126" t="s">
        <v>47</v>
      </c>
      <c r="C89" s="126" t="s">
        <v>21</v>
      </c>
      <c r="D89" s="126" t="s">
        <v>979</v>
      </c>
      <c r="E89" s="110" t="s">
        <v>980</v>
      </c>
      <c r="F89" s="110" t="s">
        <v>981</v>
      </c>
      <c r="G89" s="111" t="s">
        <v>983</v>
      </c>
      <c r="H89" s="87">
        <v>1</v>
      </c>
      <c r="I89" s="113">
        <v>1</v>
      </c>
      <c r="J89" s="113"/>
      <c r="K89" s="113"/>
      <c r="L89" s="114"/>
      <c r="M89" s="107"/>
      <c r="N89" s="103">
        <v>1</v>
      </c>
      <c r="O89" s="108" t="s">
        <v>91</v>
      </c>
      <c r="P89" s="106">
        <v>44470</v>
      </c>
      <c r="Q89" s="109"/>
      <c r="R89" s="84">
        <v>1800</v>
      </c>
      <c r="S89" s="85">
        <v>81</v>
      </c>
      <c r="T89" s="86"/>
    </row>
    <row r="90" spans="1:20" x14ac:dyDescent="0.25">
      <c r="A90" s="74">
        <v>88</v>
      </c>
      <c r="B90" s="126" t="s">
        <v>47</v>
      </c>
      <c r="C90" s="126" t="s">
        <v>21</v>
      </c>
      <c r="D90" s="126" t="s">
        <v>979</v>
      </c>
      <c r="E90" s="110" t="s">
        <v>984</v>
      </c>
      <c r="F90" s="110" t="s">
        <v>985</v>
      </c>
      <c r="G90" s="111" t="s">
        <v>986</v>
      </c>
      <c r="H90" s="87">
        <v>1</v>
      </c>
      <c r="I90" s="113">
        <v>1</v>
      </c>
      <c r="J90" s="113"/>
      <c r="K90" s="113"/>
      <c r="L90" s="114"/>
      <c r="M90" s="107"/>
      <c r="N90" s="103">
        <v>5</v>
      </c>
      <c r="O90" s="108" t="s">
        <v>91</v>
      </c>
      <c r="P90" s="106">
        <v>44480</v>
      </c>
      <c r="Q90" s="109"/>
      <c r="R90" s="84">
        <v>7000</v>
      </c>
      <c r="S90" s="85">
        <v>315</v>
      </c>
      <c r="T90" s="86"/>
    </row>
    <row r="91" spans="1:20" x14ac:dyDescent="0.25">
      <c r="A91" s="74">
        <v>89</v>
      </c>
      <c r="B91" s="126" t="s">
        <v>47</v>
      </c>
      <c r="C91" s="126" t="s">
        <v>21</v>
      </c>
      <c r="D91" s="126" t="s">
        <v>979</v>
      </c>
      <c r="E91" s="110" t="s">
        <v>984</v>
      </c>
      <c r="F91" s="110" t="s">
        <v>985</v>
      </c>
      <c r="G91" s="111" t="s">
        <v>987</v>
      </c>
      <c r="H91" s="87">
        <v>1</v>
      </c>
      <c r="I91" s="113">
        <v>1</v>
      </c>
      <c r="J91" s="113"/>
      <c r="K91" s="113"/>
      <c r="L91" s="114"/>
      <c r="M91" s="107"/>
      <c r="N91" s="103">
        <v>6</v>
      </c>
      <c r="O91" s="108" t="s">
        <v>88</v>
      </c>
      <c r="P91" s="106">
        <v>44480</v>
      </c>
      <c r="Q91" s="109"/>
      <c r="R91" s="84">
        <v>5400</v>
      </c>
      <c r="S91" s="85">
        <v>189</v>
      </c>
      <c r="T91" s="86"/>
    </row>
    <row r="92" spans="1:20" x14ac:dyDescent="0.25">
      <c r="A92" s="74">
        <v>90</v>
      </c>
      <c r="B92" s="126" t="s">
        <v>47</v>
      </c>
      <c r="C92" s="126" t="s">
        <v>21</v>
      </c>
      <c r="D92" s="126" t="s">
        <v>979</v>
      </c>
      <c r="E92" s="110" t="s">
        <v>984</v>
      </c>
      <c r="F92" s="110" t="s">
        <v>985</v>
      </c>
      <c r="G92" s="111" t="s">
        <v>988</v>
      </c>
      <c r="H92" s="87">
        <v>1</v>
      </c>
      <c r="I92" s="113">
        <v>1</v>
      </c>
      <c r="J92" s="113"/>
      <c r="K92" s="113"/>
      <c r="L92" s="114"/>
      <c r="M92" s="107"/>
      <c r="N92" s="103">
        <v>1</v>
      </c>
      <c r="O92" s="108" t="s">
        <v>91</v>
      </c>
      <c r="P92" s="106">
        <v>44480</v>
      </c>
      <c r="Q92" s="109"/>
      <c r="R92" s="84">
        <v>3500</v>
      </c>
      <c r="S92" s="85">
        <v>157.5</v>
      </c>
      <c r="T92" s="86"/>
    </row>
    <row r="93" spans="1:20" x14ac:dyDescent="0.25">
      <c r="A93" s="74">
        <v>91</v>
      </c>
      <c r="B93" s="126" t="s">
        <v>47</v>
      </c>
      <c r="C93" s="126" t="s">
        <v>21</v>
      </c>
      <c r="D93" s="126" t="s">
        <v>979</v>
      </c>
      <c r="E93" s="110" t="s">
        <v>984</v>
      </c>
      <c r="F93" s="110" t="s">
        <v>985</v>
      </c>
      <c r="G93" s="111" t="s">
        <v>989</v>
      </c>
      <c r="H93" s="87">
        <v>1</v>
      </c>
      <c r="I93" s="113">
        <v>1</v>
      </c>
      <c r="J93" s="113"/>
      <c r="K93" s="113"/>
      <c r="L93" s="114"/>
      <c r="M93" s="107"/>
      <c r="N93" s="103">
        <v>10</v>
      </c>
      <c r="O93" s="108" t="s">
        <v>88</v>
      </c>
      <c r="P93" s="106">
        <v>44480</v>
      </c>
      <c r="Q93" s="109"/>
      <c r="R93" s="84">
        <v>3700</v>
      </c>
      <c r="S93" s="85">
        <v>479.5</v>
      </c>
      <c r="T93" s="86"/>
    </row>
    <row r="94" spans="1:20" x14ac:dyDescent="0.25">
      <c r="A94" s="74">
        <v>92</v>
      </c>
      <c r="B94" s="126" t="s">
        <v>47</v>
      </c>
      <c r="C94" s="126" t="s">
        <v>21</v>
      </c>
      <c r="D94" s="126" t="s">
        <v>979</v>
      </c>
      <c r="E94" s="104" t="s">
        <v>990</v>
      </c>
      <c r="F94" s="104" t="s">
        <v>991</v>
      </c>
      <c r="G94" s="105" t="s">
        <v>992</v>
      </c>
      <c r="H94" s="87">
        <v>1</v>
      </c>
      <c r="I94" s="113">
        <v>1</v>
      </c>
      <c r="J94" s="113"/>
      <c r="K94" s="113"/>
      <c r="L94" s="114"/>
      <c r="M94" s="107"/>
      <c r="N94" s="103">
        <v>51</v>
      </c>
      <c r="O94" s="108" t="s">
        <v>98</v>
      </c>
      <c r="P94" s="106">
        <v>44481</v>
      </c>
      <c r="Q94" s="109"/>
      <c r="R94" s="84">
        <v>40800</v>
      </c>
      <c r="S94" s="85">
        <v>1428</v>
      </c>
      <c r="T94" s="86"/>
    </row>
    <row r="95" spans="1:20" x14ac:dyDescent="0.25">
      <c r="A95" s="74">
        <v>93</v>
      </c>
      <c r="B95" s="126" t="s">
        <v>47</v>
      </c>
      <c r="C95" s="126" t="s">
        <v>21</v>
      </c>
      <c r="D95" s="126" t="s">
        <v>979</v>
      </c>
      <c r="E95" s="104" t="s">
        <v>993</v>
      </c>
      <c r="F95" s="104" t="s">
        <v>994</v>
      </c>
      <c r="G95" s="105" t="s">
        <v>995</v>
      </c>
      <c r="H95" s="87">
        <v>1</v>
      </c>
      <c r="I95" s="113">
        <v>1</v>
      </c>
      <c r="J95" s="113"/>
      <c r="K95" s="113"/>
      <c r="L95" s="114"/>
      <c r="M95" s="107"/>
      <c r="N95" s="103">
        <v>1</v>
      </c>
      <c r="O95" s="108" t="s">
        <v>91</v>
      </c>
      <c r="P95" s="106">
        <v>44482</v>
      </c>
      <c r="Q95" s="109"/>
      <c r="R95" s="84">
        <v>3500</v>
      </c>
      <c r="S95" s="85">
        <v>157.5</v>
      </c>
      <c r="T95" s="86"/>
    </row>
    <row r="96" spans="1:20" x14ac:dyDescent="0.25">
      <c r="A96" s="74">
        <v>94</v>
      </c>
      <c r="B96" s="126" t="s">
        <v>47</v>
      </c>
      <c r="C96" s="126" t="s">
        <v>21</v>
      </c>
      <c r="D96" s="126" t="s">
        <v>979</v>
      </c>
      <c r="E96" s="104" t="s">
        <v>996</v>
      </c>
      <c r="F96" s="104" t="s">
        <v>997</v>
      </c>
      <c r="G96" s="105" t="s">
        <v>998</v>
      </c>
      <c r="H96" s="87">
        <v>1</v>
      </c>
      <c r="I96" s="113">
        <v>1</v>
      </c>
      <c r="J96" s="113"/>
      <c r="K96" s="113"/>
      <c r="L96" s="114"/>
      <c r="M96" s="107"/>
      <c r="N96" s="103">
        <v>2</v>
      </c>
      <c r="O96" s="108" t="s">
        <v>91</v>
      </c>
      <c r="P96" s="106">
        <v>44482</v>
      </c>
      <c r="Q96" s="109"/>
      <c r="R96" s="84">
        <v>7100</v>
      </c>
      <c r="S96" s="85">
        <v>319.5</v>
      </c>
      <c r="T96" s="86"/>
    </row>
    <row r="97" spans="1:20" x14ac:dyDescent="0.25">
      <c r="A97" s="74">
        <v>95</v>
      </c>
      <c r="B97" s="126" t="s">
        <v>47</v>
      </c>
      <c r="C97" s="126" t="s">
        <v>21</v>
      </c>
      <c r="D97" s="126" t="s">
        <v>979</v>
      </c>
      <c r="E97" s="104" t="s">
        <v>999</v>
      </c>
      <c r="F97" s="104" t="s">
        <v>1000</v>
      </c>
      <c r="G97" s="105" t="s">
        <v>1001</v>
      </c>
      <c r="H97" s="87">
        <v>1</v>
      </c>
      <c r="I97" s="113"/>
      <c r="J97" s="113"/>
      <c r="K97" s="113">
        <v>1</v>
      </c>
      <c r="L97" s="114"/>
      <c r="M97" s="107"/>
      <c r="N97" s="103">
        <v>30</v>
      </c>
      <c r="O97" s="108" t="s">
        <v>98</v>
      </c>
      <c r="P97" s="106">
        <v>44483</v>
      </c>
      <c r="Q97" s="109"/>
      <c r="R97" s="84">
        <v>16500</v>
      </c>
      <c r="S97" s="85">
        <v>577.5</v>
      </c>
      <c r="T97" s="86"/>
    </row>
    <row r="98" spans="1:20" x14ac:dyDescent="0.25">
      <c r="A98" s="74">
        <v>96</v>
      </c>
      <c r="B98" s="126" t="s">
        <v>47</v>
      </c>
      <c r="C98" s="126" t="s">
        <v>21</v>
      </c>
      <c r="D98" s="126" t="s">
        <v>979</v>
      </c>
      <c r="E98" s="104" t="s">
        <v>1002</v>
      </c>
      <c r="F98" s="104" t="s">
        <v>1003</v>
      </c>
      <c r="G98" s="105" t="s">
        <v>1004</v>
      </c>
      <c r="H98" s="87">
        <v>1</v>
      </c>
      <c r="I98" s="113">
        <v>1</v>
      </c>
      <c r="J98" s="113"/>
      <c r="K98" s="113"/>
      <c r="L98" s="114"/>
      <c r="M98" s="107"/>
      <c r="N98" s="103">
        <v>1</v>
      </c>
      <c r="O98" s="108" t="s">
        <v>91</v>
      </c>
      <c r="P98" s="106">
        <v>44488</v>
      </c>
      <c r="Q98" s="109"/>
      <c r="R98" s="84">
        <v>2000</v>
      </c>
      <c r="S98" s="85">
        <v>90</v>
      </c>
      <c r="T98" s="86"/>
    </row>
    <row r="99" spans="1:20" x14ac:dyDescent="0.25">
      <c r="A99" s="74">
        <v>97</v>
      </c>
      <c r="B99" s="126" t="s">
        <v>47</v>
      </c>
      <c r="C99" s="126" t="s">
        <v>21</v>
      </c>
      <c r="D99" s="126" t="s">
        <v>979</v>
      </c>
      <c r="E99" s="104" t="s">
        <v>1005</v>
      </c>
      <c r="F99" s="104" t="s">
        <v>1006</v>
      </c>
      <c r="G99" s="105" t="s">
        <v>1007</v>
      </c>
      <c r="H99" s="87">
        <v>1</v>
      </c>
      <c r="I99" s="113"/>
      <c r="J99" s="113"/>
      <c r="K99" s="113">
        <v>1</v>
      </c>
      <c r="L99" s="114"/>
      <c r="M99" s="107"/>
      <c r="N99" s="103">
        <v>15</v>
      </c>
      <c r="O99" s="108" t="s">
        <v>88</v>
      </c>
      <c r="P99" s="106">
        <v>44489</v>
      </c>
      <c r="Q99" s="109"/>
      <c r="R99" s="84">
        <v>13500</v>
      </c>
      <c r="S99" s="85">
        <v>1417.5</v>
      </c>
      <c r="T99" s="86"/>
    </row>
    <row r="100" spans="1:20" x14ac:dyDescent="0.25">
      <c r="A100" s="74">
        <v>98</v>
      </c>
      <c r="B100" s="126" t="s">
        <v>47</v>
      </c>
      <c r="C100" s="126" t="s">
        <v>1100</v>
      </c>
      <c r="D100" s="126" t="s">
        <v>1017</v>
      </c>
      <c r="E100" s="110" t="s">
        <v>1101</v>
      </c>
      <c r="F100" s="110" t="s">
        <v>1102</v>
      </c>
      <c r="G100" s="111" t="s">
        <v>1103</v>
      </c>
      <c r="H100" s="87">
        <v>1</v>
      </c>
      <c r="I100" s="113"/>
      <c r="J100" s="113"/>
      <c r="K100" s="113">
        <v>1</v>
      </c>
      <c r="L100" s="114"/>
      <c r="M100" s="107"/>
      <c r="N100" s="103">
        <v>4</v>
      </c>
      <c r="O100" s="108" t="s">
        <v>98</v>
      </c>
      <c r="P100" s="106">
        <v>44480</v>
      </c>
      <c r="Q100" s="109"/>
      <c r="R100" s="84">
        <v>2800</v>
      </c>
      <c r="S100" s="85">
        <v>98.000000000000014</v>
      </c>
      <c r="T100" s="125"/>
    </row>
    <row r="101" spans="1:20" x14ac:dyDescent="0.25">
      <c r="A101" s="74">
        <v>99</v>
      </c>
      <c r="B101" s="126" t="s">
        <v>47</v>
      </c>
      <c r="C101" s="126" t="s">
        <v>1100</v>
      </c>
      <c r="D101" s="126" t="s">
        <v>1017</v>
      </c>
      <c r="E101" s="110" t="s">
        <v>1104</v>
      </c>
      <c r="F101" s="110" t="s">
        <v>1105</v>
      </c>
      <c r="G101" s="111" t="s">
        <v>1106</v>
      </c>
      <c r="H101" s="87">
        <v>1</v>
      </c>
      <c r="I101" s="113"/>
      <c r="J101" s="113"/>
      <c r="K101" s="113">
        <v>1</v>
      </c>
      <c r="L101" s="114"/>
      <c r="M101" s="107"/>
      <c r="N101" s="103">
        <v>20</v>
      </c>
      <c r="O101" s="108" t="s">
        <v>98</v>
      </c>
      <c r="P101" s="106">
        <v>44480</v>
      </c>
      <c r="Q101" s="109"/>
      <c r="R101" s="84">
        <v>11000</v>
      </c>
      <c r="S101" s="85">
        <v>577.5</v>
      </c>
      <c r="T101" s="86"/>
    </row>
    <row r="102" spans="1:20" x14ac:dyDescent="0.25">
      <c r="A102" s="74">
        <v>100</v>
      </c>
      <c r="B102" s="126" t="s">
        <v>47</v>
      </c>
      <c r="C102" s="126" t="s">
        <v>1100</v>
      </c>
      <c r="D102" s="126" t="s">
        <v>1017</v>
      </c>
      <c r="E102" s="110" t="s">
        <v>1107</v>
      </c>
      <c r="F102" s="110" t="s">
        <v>1108</v>
      </c>
      <c r="G102" s="111" t="s">
        <v>1109</v>
      </c>
      <c r="H102" s="87">
        <v>1</v>
      </c>
      <c r="I102" s="113"/>
      <c r="J102" s="113"/>
      <c r="K102" s="113">
        <v>1</v>
      </c>
      <c r="L102" s="114"/>
      <c r="M102" s="107"/>
      <c r="N102" s="103">
        <v>10</v>
      </c>
      <c r="O102" s="108" t="s">
        <v>98</v>
      </c>
      <c r="P102" s="106">
        <v>44488</v>
      </c>
      <c r="Q102" s="109"/>
      <c r="R102" s="84">
        <v>5250</v>
      </c>
      <c r="S102" s="85">
        <v>275.625</v>
      </c>
      <c r="T102" s="86"/>
    </row>
    <row r="103" spans="1:20" x14ac:dyDescent="0.25">
      <c r="A103" s="74">
        <v>101</v>
      </c>
      <c r="B103" s="126" t="s">
        <v>47</v>
      </c>
      <c r="C103" s="126" t="s">
        <v>1100</v>
      </c>
      <c r="D103" s="126" t="s">
        <v>1017</v>
      </c>
      <c r="E103" s="110" t="s">
        <v>1110</v>
      </c>
      <c r="F103" s="110" t="s">
        <v>1111</v>
      </c>
      <c r="G103" s="111" t="s">
        <v>1112</v>
      </c>
      <c r="H103" s="87">
        <v>1</v>
      </c>
      <c r="I103" s="113"/>
      <c r="J103" s="113"/>
      <c r="K103" s="113">
        <v>1</v>
      </c>
      <c r="L103" s="114"/>
      <c r="M103" s="107"/>
      <c r="N103" s="103">
        <v>10</v>
      </c>
      <c r="O103" s="108" t="s">
        <v>88</v>
      </c>
      <c r="P103" s="106">
        <v>44488</v>
      </c>
      <c r="Q103" s="109"/>
      <c r="R103" s="84">
        <v>10000</v>
      </c>
      <c r="S103" s="85">
        <v>350.00000000000006</v>
      </c>
      <c r="T103" s="86"/>
    </row>
    <row r="104" spans="1:20" x14ac:dyDescent="0.25">
      <c r="A104" s="74">
        <v>102</v>
      </c>
      <c r="B104" s="126" t="s">
        <v>47</v>
      </c>
      <c r="C104" s="126" t="s">
        <v>1100</v>
      </c>
      <c r="D104" s="126" t="s">
        <v>1017</v>
      </c>
      <c r="E104" s="110" t="s">
        <v>1113</v>
      </c>
      <c r="F104" s="110" t="s">
        <v>1095</v>
      </c>
      <c r="G104" s="111" t="s">
        <v>1114</v>
      </c>
      <c r="H104" s="87">
        <v>1</v>
      </c>
      <c r="I104" s="113"/>
      <c r="J104" s="113"/>
      <c r="K104" s="113">
        <v>1</v>
      </c>
      <c r="L104" s="114"/>
      <c r="M104" s="107"/>
      <c r="N104" s="103">
        <v>5</v>
      </c>
      <c r="O104" s="108" t="s">
        <v>88</v>
      </c>
      <c r="P104" s="106">
        <v>44489</v>
      </c>
      <c r="Q104" s="109"/>
      <c r="R104" s="84">
        <v>5000</v>
      </c>
      <c r="S104" s="85">
        <v>175.00000000000003</v>
      </c>
      <c r="T104" s="86"/>
    </row>
    <row r="105" spans="1:20" x14ac:dyDescent="0.25">
      <c r="A105" s="74">
        <v>103</v>
      </c>
      <c r="B105" s="126" t="s">
        <v>47</v>
      </c>
      <c r="C105" s="126" t="s">
        <v>1100</v>
      </c>
      <c r="D105" s="126" t="s">
        <v>1017</v>
      </c>
      <c r="E105" s="110" t="s">
        <v>1115</v>
      </c>
      <c r="F105" s="110" t="s">
        <v>1116</v>
      </c>
      <c r="G105" s="111" t="s">
        <v>1117</v>
      </c>
      <c r="H105" s="87">
        <v>1</v>
      </c>
      <c r="I105" s="113"/>
      <c r="J105" s="113"/>
      <c r="K105" s="113">
        <v>1</v>
      </c>
      <c r="L105" s="114"/>
      <c r="M105" s="107"/>
      <c r="N105" s="103">
        <v>15</v>
      </c>
      <c r="O105" s="108" t="s">
        <v>98</v>
      </c>
      <c r="P105" s="106">
        <v>44495</v>
      </c>
      <c r="Q105" s="109"/>
      <c r="R105" s="84">
        <v>6000</v>
      </c>
      <c r="S105" s="85">
        <v>315</v>
      </c>
      <c r="T105" s="86"/>
    </row>
    <row r="106" spans="1:20" x14ac:dyDescent="0.25">
      <c r="A106" s="74">
        <v>104</v>
      </c>
      <c r="B106" s="126" t="s">
        <v>47</v>
      </c>
      <c r="C106" s="126" t="s">
        <v>1100</v>
      </c>
      <c r="D106" s="126" t="s">
        <v>1017</v>
      </c>
      <c r="E106" s="110" t="s">
        <v>1101</v>
      </c>
      <c r="F106" s="110" t="s">
        <v>1118</v>
      </c>
      <c r="G106" s="111" t="s">
        <v>1119</v>
      </c>
      <c r="H106" s="87">
        <v>1</v>
      </c>
      <c r="I106" s="113"/>
      <c r="J106" s="113"/>
      <c r="K106" s="113">
        <v>1</v>
      </c>
      <c r="L106" s="114"/>
      <c r="M106" s="107"/>
      <c r="N106" s="103">
        <v>16</v>
      </c>
      <c r="O106" s="108" t="s">
        <v>98</v>
      </c>
      <c r="P106" s="106">
        <v>44495</v>
      </c>
      <c r="Q106" s="109"/>
      <c r="R106" s="84">
        <v>11200</v>
      </c>
      <c r="S106" s="85">
        <v>392.00000000000006</v>
      </c>
      <c r="T106" s="86"/>
    </row>
    <row r="107" spans="1:20" x14ac:dyDescent="0.25">
      <c r="A107" s="74">
        <v>105</v>
      </c>
      <c r="B107" s="126" t="s">
        <v>47</v>
      </c>
      <c r="C107" s="126" t="s">
        <v>1100</v>
      </c>
      <c r="D107" s="126" t="s">
        <v>1017</v>
      </c>
      <c r="E107" s="110" t="s">
        <v>1120</v>
      </c>
      <c r="F107" s="110" t="s">
        <v>1121</v>
      </c>
      <c r="G107" s="111" t="s">
        <v>1122</v>
      </c>
      <c r="H107" s="87">
        <v>1</v>
      </c>
      <c r="I107" s="113"/>
      <c r="J107" s="113"/>
      <c r="K107" s="113">
        <v>1</v>
      </c>
      <c r="L107" s="114"/>
      <c r="M107" s="107"/>
      <c r="N107" s="103">
        <v>15</v>
      </c>
      <c r="O107" s="108" t="s">
        <v>193</v>
      </c>
      <c r="P107" s="106">
        <v>44495</v>
      </c>
      <c r="Q107" s="109"/>
      <c r="R107" s="84">
        <v>22500</v>
      </c>
      <c r="S107" s="85">
        <v>675</v>
      </c>
      <c r="T107" s="86"/>
    </row>
    <row r="108" spans="1:20" x14ac:dyDescent="0.25">
      <c r="A108" s="74">
        <v>106</v>
      </c>
      <c r="B108" s="126" t="s">
        <v>47</v>
      </c>
      <c r="C108" s="126" t="s">
        <v>25</v>
      </c>
      <c r="D108" s="126" t="s">
        <v>1126</v>
      </c>
      <c r="E108" s="110" t="s">
        <v>1135</v>
      </c>
      <c r="F108" s="110" t="s">
        <v>1136</v>
      </c>
      <c r="G108" s="111" t="s">
        <v>1137</v>
      </c>
      <c r="H108" s="87">
        <v>1</v>
      </c>
      <c r="I108" s="113"/>
      <c r="J108" s="113"/>
      <c r="K108" s="113">
        <v>1</v>
      </c>
      <c r="L108" s="114"/>
      <c r="M108" s="107"/>
      <c r="N108" s="103">
        <v>1</v>
      </c>
      <c r="O108" s="108" t="s">
        <v>91</v>
      </c>
      <c r="P108" s="106">
        <v>44206</v>
      </c>
      <c r="Q108" s="109">
        <v>44418</v>
      </c>
      <c r="R108" s="84">
        <v>2500</v>
      </c>
      <c r="S108" s="85">
        <v>337.5</v>
      </c>
      <c r="T108" s="86"/>
    </row>
    <row r="109" spans="1:20" x14ac:dyDescent="0.25">
      <c r="A109" s="74">
        <v>107</v>
      </c>
      <c r="B109" s="126" t="s">
        <v>47</v>
      </c>
      <c r="C109" s="126" t="s">
        <v>25</v>
      </c>
      <c r="D109" s="126" t="s">
        <v>1126</v>
      </c>
      <c r="E109" s="110" t="s">
        <v>1135</v>
      </c>
      <c r="F109" s="110" t="s">
        <v>1136</v>
      </c>
      <c r="G109" s="111" t="s">
        <v>1138</v>
      </c>
      <c r="H109" s="87">
        <v>1</v>
      </c>
      <c r="I109" s="113"/>
      <c r="J109" s="113"/>
      <c r="K109" s="113">
        <v>1</v>
      </c>
      <c r="L109" s="114"/>
      <c r="M109" s="107"/>
      <c r="N109" s="103">
        <v>20</v>
      </c>
      <c r="O109" s="108" t="s">
        <v>193</v>
      </c>
      <c r="P109" s="106">
        <v>44206</v>
      </c>
      <c r="Q109" s="109">
        <v>44418</v>
      </c>
      <c r="R109" s="84">
        <v>17000</v>
      </c>
      <c r="S109" s="85">
        <v>1530</v>
      </c>
      <c r="T109" s="86"/>
    </row>
    <row r="110" spans="1:20" x14ac:dyDescent="0.25">
      <c r="A110" s="74">
        <v>108</v>
      </c>
      <c r="B110" s="126" t="s">
        <v>47</v>
      </c>
      <c r="C110" s="126" t="s">
        <v>25</v>
      </c>
      <c r="D110" s="126" t="s">
        <v>1126</v>
      </c>
      <c r="E110" s="110" t="s">
        <v>1135</v>
      </c>
      <c r="F110" s="110" t="s">
        <v>1136</v>
      </c>
      <c r="G110" s="111" t="s">
        <v>1139</v>
      </c>
      <c r="H110" s="87">
        <v>1</v>
      </c>
      <c r="I110" s="113"/>
      <c r="J110" s="113"/>
      <c r="K110" s="113">
        <v>1</v>
      </c>
      <c r="L110" s="114"/>
      <c r="M110" s="107"/>
      <c r="N110" s="103">
        <v>10</v>
      </c>
      <c r="O110" s="108" t="s">
        <v>193</v>
      </c>
      <c r="P110" s="106">
        <v>44206</v>
      </c>
      <c r="Q110" s="109">
        <v>44418</v>
      </c>
      <c r="R110" s="84">
        <v>9000</v>
      </c>
      <c r="S110" s="85">
        <v>810</v>
      </c>
      <c r="T110" s="86"/>
    </row>
    <row r="111" spans="1:20" x14ac:dyDescent="0.25">
      <c r="A111" s="74">
        <v>109</v>
      </c>
      <c r="B111" s="126" t="s">
        <v>47</v>
      </c>
      <c r="C111" s="126" t="s">
        <v>25</v>
      </c>
      <c r="D111" s="126" t="s">
        <v>1126</v>
      </c>
      <c r="E111" s="110" t="s">
        <v>1140</v>
      </c>
      <c r="F111" s="110" t="s">
        <v>1141</v>
      </c>
      <c r="G111" s="111" t="s">
        <v>1142</v>
      </c>
      <c r="H111" s="87">
        <v>1</v>
      </c>
      <c r="I111" s="113"/>
      <c r="J111" s="113"/>
      <c r="K111" s="113">
        <v>1</v>
      </c>
      <c r="L111" s="114"/>
      <c r="M111" s="107"/>
      <c r="N111" s="103">
        <v>1</v>
      </c>
      <c r="O111" s="108" t="s">
        <v>91</v>
      </c>
      <c r="P111" s="106">
        <v>44418</v>
      </c>
      <c r="Q111" s="109" t="s">
        <v>215</v>
      </c>
      <c r="R111" s="84">
        <v>2500</v>
      </c>
      <c r="S111" s="85">
        <v>337.5</v>
      </c>
      <c r="T111" s="86"/>
    </row>
    <row r="112" spans="1:20" x14ac:dyDescent="0.25">
      <c r="A112" s="74">
        <v>110</v>
      </c>
      <c r="B112" s="126" t="s">
        <v>47</v>
      </c>
      <c r="C112" s="126" t="s">
        <v>25</v>
      </c>
      <c r="D112" s="126" t="s">
        <v>1126</v>
      </c>
      <c r="E112" s="110" t="s">
        <v>1140</v>
      </c>
      <c r="F112" s="110" t="s">
        <v>1141</v>
      </c>
      <c r="G112" s="111" t="s">
        <v>1143</v>
      </c>
      <c r="H112" s="87">
        <v>1</v>
      </c>
      <c r="I112" s="113"/>
      <c r="J112" s="113"/>
      <c r="K112" s="113">
        <v>1</v>
      </c>
      <c r="L112" s="114"/>
      <c r="M112" s="107"/>
      <c r="N112" s="103">
        <v>20</v>
      </c>
      <c r="O112" s="108" t="s">
        <v>88</v>
      </c>
      <c r="P112" s="106">
        <v>44418</v>
      </c>
      <c r="Q112" s="109" t="s">
        <v>215</v>
      </c>
      <c r="R112" s="84">
        <v>30000</v>
      </c>
      <c r="S112" s="85">
        <v>3150</v>
      </c>
      <c r="T112" s="86"/>
    </row>
    <row r="113" spans="1:20" x14ac:dyDescent="0.25">
      <c r="A113" s="74">
        <v>111</v>
      </c>
      <c r="B113" s="126" t="s">
        <v>47</v>
      </c>
      <c r="C113" s="126" t="s">
        <v>25</v>
      </c>
      <c r="D113" s="126" t="s">
        <v>1126</v>
      </c>
      <c r="E113" s="110" t="s">
        <v>1144</v>
      </c>
      <c r="F113" s="110" t="s">
        <v>1145</v>
      </c>
      <c r="G113" s="111" t="s">
        <v>1146</v>
      </c>
      <c r="H113" s="87">
        <v>1</v>
      </c>
      <c r="I113" s="113"/>
      <c r="J113" s="113"/>
      <c r="K113" s="113">
        <v>1</v>
      </c>
      <c r="L113" s="114"/>
      <c r="M113" s="107"/>
      <c r="N113" s="103">
        <v>4</v>
      </c>
      <c r="O113" s="108" t="s">
        <v>91</v>
      </c>
      <c r="P113" s="106">
        <v>44510</v>
      </c>
      <c r="Q113" s="109" t="s">
        <v>1147</v>
      </c>
      <c r="R113" s="84">
        <v>16000</v>
      </c>
      <c r="S113" s="85">
        <v>2160</v>
      </c>
      <c r="T113" s="86"/>
    </row>
    <row r="114" spans="1:20" x14ac:dyDescent="0.25">
      <c r="A114" s="74">
        <v>112</v>
      </c>
      <c r="B114" s="126" t="s">
        <v>47</v>
      </c>
      <c r="C114" s="126" t="s">
        <v>25</v>
      </c>
      <c r="D114" s="126" t="s">
        <v>1126</v>
      </c>
      <c r="E114" s="104" t="s">
        <v>1144</v>
      </c>
      <c r="F114" s="104" t="s">
        <v>1145</v>
      </c>
      <c r="G114" s="105" t="s">
        <v>1148</v>
      </c>
      <c r="H114" s="87">
        <v>1</v>
      </c>
      <c r="I114" s="113"/>
      <c r="J114" s="113"/>
      <c r="K114" s="113">
        <v>1</v>
      </c>
      <c r="L114" s="114"/>
      <c r="M114" s="107"/>
      <c r="N114" s="103">
        <v>4</v>
      </c>
      <c r="O114" s="108" t="s">
        <v>91</v>
      </c>
      <c r="P114" s="106">
        <v>44510</v>
      </c>
      <c r="Q114" s="109" t="s">
        <v>1147</v>
      </c>
      <c r="R114" s="84">
        <v>16000</v>
      </c>
      <c r="S114" s="85">
        <v>2160</v>
      </c>
      <c r="T114" s="86"/>
    </row>
    <row r="115" spans="1:20" x14ac:dyDescent="0.25">
      <c r="A115" s="74">
        <v>113</v>
      </c>
      <c r="B115" s="126" t="s">
        <v>47</v>
      </c>
      <c r="C115" s="126" t="s">
        <v>25</v>
      </c>
      <c r="D115" s="126" t="s">
        <v>1126</v>
      </c>
      <c r="E115" s="104" t="s">
        <v>1144</v>
      </c>
      <c r="F115" s="104" t="s">
        <v>1145</v>
      </c>
      <c r="G115" s="105" t="s">
        <v>1149</v>
      </c>
      <c r="H115" s="87">
        <v>1</v>
      </c>
      <c r="I115" s="113"/>
      <c r="J115" s="113"/>
      <c r="K115" s="113">
        <v>1</v>
      </c>
      <c r="L115" s="114"/>
      <c r="M115" s="107"/>
      <c r="N115" s="103">
        <v>102</v>
      </c>
      <c r="O115" s="108" t="s">
        <v>193</v>
      </c>
      <c r="P115" s="106">
        <v>44510</v>
      </c>
      <c r="Q115" s="109" t="s">
        <v>1147</v>
      </c>
      <c r="R115" s="84">
        <v>153000</v>
      </c>
      <c r="S115" s="85">
        <v>13770</v>
      </c>
      <c r="T115" s="86"/>
    </row>
    <row r="116" spans="1:20" x14ac:dyDescent="0.25">
      <c r="A116" s="74">
        <v>114</v>
      </c>
      <c r="B116" s="126" t="s">
        <v>47</v>
      </c>
      <c r="C116" s="126" t="s">
        <v>25</v>
      </c>
      <c r="D116" s="126" t="s">
        <v>1126</v>
      </c>
      <c r="E116" s="104" t="s">
        <v>1144</v>
      </c>
      <c r="F116" s="104" t="s">
        <v>1145</v>
      </c>
      <c r="G116" s="105" t="s">
        <v>1150</v>
      </c>
      <c r="H116" s="87">
        <v>1</v>
      </c>
      <c r="I116" s="113"/>
      <c r="J116" s="113"/>
      <c r="K116" s="113">
        <v>1</v>
      </c>
      <c r="L116" s="114"/>
      <c r="M116" s="107"/>
      <c r="N116" s="103">
        <v>56</v>
      </c>
      <c r="O116" s="108" t="s">
        <v>193</v>
      </c>
      <c r="P116" s="106">
        <v>44510</v>
      </c>
      <c r="Q116" s="109" t="s">
        <v>1147</v>
      </c>
      <c r="R116" s="84">
        <v>84000</v>
      </c>
      <c r="S116" s="85">
        <v>7560</v>
      </c>
      <c r="T116" s="86"/>
    </row>
    <row r="117" spans="1:20" x14ac:dyDescent="0.25">
      <c r="A117" s="74">
        <v>115</v>
      </c>
      <c r="B117" s="126" t="s">
        <v>47</v>
      </c>
      <c r="C117" s="126" t="s">
        <v>25</v>
      </c>
      <c r="D117" s="126" t="s">
        <v>1126</v>
      </c>
      <c r="E117" s="104" t="s">
        <v>1151</v>
      </c>
      <c r="F117" s="104" t="s">
        <v>1152</v>
      </c>
      <c r="G117" s="105" t="s">
        <v>1153</v>
      </c>
      <c r="H117" s="87">
        <v>1</v>
      </c>
      <c r="I117" s="113">
        <v>1</v>
      </c>
      <c r="J117" s="113"/>
      <c r="K117" s="113"/>
      <c r="L117" s="114"/>
      <c r="M117" s="107"/>
      <c r="N117" s="103">
        <v>1</v>
      </c>
      <c r="O117" s="108" t="s">
        <v>91</v>
      </c>
      <c r="P117" s="106" t="s">
        <v>375</v>
      </c>
      <c r="Q117" s="109" t="s">
        <v>215</v>
      </c>
      <c r="R117" s="84">
        <v>2000</v>
      </c>
      <c r="S117" s="85">
        <v>90</v>
      </c>
      <c r="T117" s="86">
        <v>45</v>
      </c>
    </row>
    <row r="118" spans="1:20" x14ac:dyDescent="0.25">
      <c r="A118" s="74">
        <v>116</v>
      </c>
      <c r="B118" s="126" t="s">
        <v>47</v>
      </c>
      <c r="C118" s="126" t="s">
        <v>25</v>
      </c>
      <c r="D118" s="126" t="s">
        <v>1126</v>
      </c>
      <c r="E118" s="104" t="s">
        <v>1154</v>
      </c>
      <c r="F118" s="104" t="s">
        <v>1155</v>
      </c>
      <c r="G118" s="105" t="s">
        <v>1156</v>
      </c>
      <c r="H118" s="87">
        <v>1</v>
      </c>
      <c r="I118" s="113">
        <v>1</v>
      </c>
      <c r="J118" s="113"/>
      <c r="K118" s="113"/>
      <c r="L118" s="114"/>
      <c r="M118" s="107"/>
      <c r="N118" s="103">
        <v>1</v>
      </c>
      <c r="O118" s="108" t="s">
        <v>91</v>
      </c>
      <c r="P118" s="106" t="s">
        <v>601</v>
      </c>
      <c r="Q118" s="109" t="s">
        <v>707</v>
      </c>
      <c r="R118" s="84">
        <v>2900</v>
      </c>
      <c r="S118" s="85">
        <v>130.5</v>
      </c>
      <c r="T118" s="86">
        <v>65.25</v>
      </c>
    </row>
    <row r="119" spans="1:20" x14ac:dyDescent="0.25">
      <c r="A119" s="74">
        <v>117</v>
      </c>
      <c r="B119" s="126" t="s">
        <v>47</v>
      </c>
      <c r="C119" s="126" t="s">
        <v>25</v>
      </c>
      <c r="D119" s="126" t="s">
        <v>1126</v>
      </c>
      <c r="E119" s="104" t="s">
        <v>1157</v>
      </c>
      <c r="F119" s="104" t="s">
        <v>1158</v>
      </c>
      <c r="G119" s="105" t="s">
        <v>1159</v>
      </c>
      <c r="H119" s="87">
        <v>1</v>
      </c>
      <c r="I119" s="113">
        <v>1</v>
      </c>
      <c r="J119" s="113"/>
      <c r="K119" s="113"/>
      <c r="L119" s="114"/>
      <c r="M119" s="107"/>
      <c r="N119" s="103">
        <v>3</v>
      </c>
      <c r="O119" s="108" t="s">
        <v>88</v>
      </c>
      <c r="P119" s="106" t="s">
        <v>199</v>
      </c>
      <c r="Q119" s="109" t="s">
        <v>707</v>
      </c>
      <c r="R119" s="84">
        <v>1800</v>
      </c>
      <c r="S119" s="85">
        <v>63</v>
      </c>
      <c r="T119" s="86">
        <v>31.5</v>
      </c>
    </row>
    <row r="120" spans="1:20" x14ac:dyDescent="0.25">
      <c r="A120" s="74">
        <v>118</v>
      </c>
      <c r="B120" s="126" t="s">
        <v>47</v>
      </c>
      <c r="C120" s="126" t="s">
        <v>25</v>
      </c>
      <c r="D120" s="126" t="s">
        <v>1126</v>
      </c>
      <c r="E120" s="104" t="s">
        <v>1160</v>
      </c>
      <c r="F120" s="104" t="s">
        <v>1161</v>
      </c>
      <c r="G120" s="105" t="s">
        <v>1162</v>
      </c>
      <c r="H120" s="87">
        <v>1</v>
      </c>
      <c r="I120" s="113">
        <v>1</v>
      </c>
      <c r="J120" s="113"/>
      <c r="K120" s="113"/>
      <c r="L120" s="114"/>
      <c r="M120" s="107"/>
      <c r="N120" s="103">
        <v>1</v>
      </c>
      <c r="O120" s="108" t="s">
        <v>91</v>
      </c>
      <c r="P120" s="106" t="s">
        <v>369</v>
      </c>
      <c r="Q120" s="109" t="s">
        <v>947</v>
      </c>
      <c r="R120" s="84">
        <v>3500</v>
      </c>
      <c r="S120" s="85">
        <v>157.5</v>
      </c>
      <c r="T120" s="86">
        <v>78.75</v>
      </c>
    </row>
    <row r="121" spans="1:20" x14ac:dyDescent="0.25">
      <c r="A121" s="74">
        <v>119</v>
      </c>
      <c r="B121" s="126" t="s">
        <v>47</v>
      </c>
      <c r="C121" s="126" t="s">
        <v>25</v>
      </c>
      <c r="D121" s="126" t="s">
        <v>1126</v>
      </c>
      <c r="E121" s="104" t="s">
        <v>1163</v>
      </c>
      <c r="F121" s="104" t="s">
        <v>384</v>
      </c>
      <c r="G121" s="105" t="s">
        <v>1164</v>
      </c>
      <c r="H121" s="87">
        <v>1</v>
      </c>
      <c r="I121" s="113">
        <v>1</v>
      </c>
      <c r="J121" s="113"/>
      <c r="K121" s="113"/>
      <c r="L121" s="114"/>
      <c r="M121" s="107"/>
      <c r="N121" s="103">
        <v>1</v>
      </c>
      <c r="O121" s="108" t="s">
        <v>91</v>
      </c>
      <c r="P121" s="106" t="s">
        <v>369</v>
      </c>
      <c r="Q121" s="109" t="s">
        <v>947</v>
      </c>
      <c r="R121" s="84">
        <v>2000</v>
      </c>
      <c r="S121" s="85">
        <v>90</v>
      </c>
      <c r="T121" s="86">
        <v>45</v>
      </c>
    </row>
    <row r="122" spans="1:20" x14ac:dyDescent="0.25">
      <c r="A122" s="74">
        <v>120</v>
      </c>
      <c r="B122" s="126" t="s">
        <v>47</v>
      </c>
      <c r="C122" s="126" t="s">
        <v>25</v>
      </c>
      <c r="D122" s="126" t="s">
        <v>1126</v>
      </c>
      <c r="E122" s="104" t="s">
        <v>1165</v>
      </c>
      <c r="F122" s="104" t="s">
        <v>1166</v>
      </c>
      <c r="G122" s="105" t="s">
        <v>1167</v>
      </c>
      <c r="H122" s="87">
        <v>1</v>
      </c>
      <c r="I122" s="113">
        <v>1</v>
      </c>
      <c r="J122" s="113"/>
      <c r="K122" s="113"/>
      <c r="L122" s="114"/>
      <c r="M122" s="107"/>
      <c r="N122" s="103">
        <v>3</v>
      </c>
      <c r="O122" s="108" t="s">
        <v>98</v>
      </c>
      <c r="P122" s="106" t="s">
        <v>369</v>
      </c>
      <c r="Q122" s="109" t="s">
        <v>947</v>
      </c>
      <c r="R122" s="84">
        <v>1905</v>
      </c>
      <c r="S122" s="85">
        <v>33.380000000000003</v>
      </c>
      <c r="T122" s="86">
        <v>16.670000000000002</v>
      </c>
    </row>
    <row r="123" spans="1:20" x14ac:dyDescent="0.25">
      <c r="A123" s="74">
        <v>121</v>
      </c>
      <c r="B123" s="126" t="s">
        <v>47</v>
      </c>
      <c r="C123" s="126" t="s">
        <v>25</v>
      </c>
      <c r="D123" s="126" t="s">
        <v>1126</v>
      </c>
      <c r="E123" s="104" t="s">
        <v>1168</v>
      </c>
      <c r="F123" s="104" t="s">
        <v>1169</v>
      </c>
      <c r="G123" s="105" t="s">
        <v>1170</v>
      </c>
      <c r="H123" s="87">
        <v>1</v>
      </c>
      <c r="I123" s="113"/>
      <c r="J123" s="113"/>
      <c r="K123" s="113">
        <v>1</v>
      </c>
      <c r="L123" s="114"/>
      <c r="M123" s="107"/>
      <c r="N123" s="103">
        <v>15</v>
      </c>
      <c r="O123" s="108" t="s">
        <v>98</v>
      </c>
      <c r="P123" s="106" t="s">
        <v>707</v>
      </c>
      <c r="Q123" s="109" t="s">
        <v>926</v>
      </c>
      <c r="R123" s="84">
        <v>10500</v>
      </c>
      <c r="S123" s="85">
        <v>367.5</v>
      </c>
      <c r="T123" s="86"/>
    </row>
    <row r="124" spans="1:20" x14ac:dyDescent="0.25">
      <c r="A124" s="74">
        <v>122</v>
      </c>
      <c r="B124" s="126" t="s">
        <v>47</v>
      </c>
      <c r="C124" s="126" t="s">
        <v>25</v>
      </c>
      <c r="D124" s="126" t="s">
        <v>1126</v>
      </c>
      <c r="E124" s="104" t="s">
        <v>1168</v>
      </c>
      <c r="F124" s="104" t="s">
        <v>1169</v>
      </c>
      <c r="G124" s="105" t="s">
        <v>1171</v>
      </c>
      <c r="H124" s="87">
        <v>1</v>
      </c>
      <c r="I124" s="113"/>
      <c r="J124" s="113"/>
      <c r="K124" s="113">
        <v>1</v>
      </c>
      <c r="L124" s="114"/>
      <c r="M124" s="107"/>
      <c r="N124" s="103">
        <v>5</v>
      </c>
      <c r="O124" s="108" t="s">
        <v>98</v>
      </c>
      <c r="P124" s="106" t="s">
        <v>707</v>
      </c>
      <c r="Q124" s="109" t="s">
        <v>926</v>
      </c>
      <c r="R124" s="84">
        <v>3000</v>
      </c>
      <c r="S124" s="85">
        <v>105</v>
      </c>
      <c r="T124" s="86"/>
    </row>
    <row r="125" spans="1:20" x14ac:dyDescent="0.25">
      <c r="A125" s="74">
        <v>123</v>
      </c>
      <c r="B125" s="126" t="s">
        <v>47</v>
      </c>
      <c r="C125" s="126" t="s">
        <v>25</v>
      </c>
      <c r="D125" s="126" t="s">
        <v>1172</v>
      </c>
      <c r="E125" s="110" t="s">
        <v>1179</v>
      </c>
      <c r="F125" s="110" t="s">
        <v>1180</v>
      </c>
      <c r="G125" s="111" t="s">
        <v>1181</v>
      </c>
      <c r="H125" s="87">
        <v>1</v>
      </c>
      <c r="I125" s="113">
        <v>1</v>
      </c>
      <c r="J125" s="113"/>
      <c r="K125" s="113"/>
      <c r="L125" s="114"/>
      <c r="M125" s="107"/>
      <c r="N125" s="103">
        <v>1</v>
      </c>
      <c r="O125" s="108" t="s">
        <v>91</v>
      </c>
      <c r="P125" s="106">
        <v>44326</v>
      </c>
      <c r="Q125" s="109" t="s">
        <v>947</v>
      </c>
      <c r="R125" s="84">
        <v>4000</v>
      </c>
      <c r="S125" s="85">
        <v>180</v>
      </c>
      <c r="T125" s="86">
        <v>90</v>
      </c>
    </row>
    <row r="126" spans="1:20" x14ac:dyDescent="0.25">
      <c r="A126" s="74">
        <v>124</v>
      </c>
      <c r="B126" s="126" t="s">
        <v>47</v>
      </c>
      <c r="C126" s="126" t="s">
        <v>25</v>
      </c>
      <c r="D126" s="126" t="s">
        <v>1172</v>
      </c>
      <c r="E126" s="110" t="s">
        <v>1179</v>
      </c>
      <c r="F126" s="110" t="s">
        <v>1182</v>
      </c>
      <c r="G126" s="111" t="s">
        <v>1183</v>
      </c>
      <c r="H126" s="87">
        <v>1</v>
      </c>
      <c r="I126" s="113">
        <v>1</v>
      </c>
      <c r="J126" s="113"/>
      <c r="K126" s="113"/>
      <c r="L126" s="114"/>
      <c r="M126" s="107"/>
      <c r="N126" s="103">
        <v>1</v>
      </c>
      <c r="O126" s="108" t="s">
        <v>91</v>
      </c>
      <c r="P126" s="106">
        <v>44326</v>
      </c>
      <c r="Q126" s="109" t="s">
        <v>947</v>
      </c>
      <c r="R126" s="84">
        <v>1500</v>
      </c>
      <c r="S126" s="85">
        <v>67.5</v>
      </c>
      <c r="T126" s="86">
        <v>33.75</v>
      </c>
    </row>
    <row r="127" spans="1:20" x14ac:dyDescent="0.25">
      <c r="A127" s="74">
        <v>125</v>
      </c>
      <c r="B127" s="126" t="s">
        <v>47</v>
      </c>
      <c r="C127" s="126" t="s">
        <v>25</v>
      </c>
      <c r="D127" s="126" t="s">
        <v>1172</v>
      </c>
      <c r="E127" s="110" t="s">
        <v>1173</v>
      </c>
      <c r="F127" s="110" t="s">
        <v>1174</v>
      </c>
      <c r="G127" s="111" t="s">
        <v>1184</v>
      </c>
      <c r="H127" s="87">
        <v>1</v>
      </c>
      <c r="I127" s="113">
        <v>1</v>
      </c>
      <c r="J127" s="113"/>
      <c r="K127" s="113"/>
      <c r="L127" s="114"/>
      <c r="M127" s="107"/>
      <c r="N127" s="103">
        <v>1</v>
      </c>
      <c r="O127" s="108" t="s">
        <v>91</v>
      </c>
      <c r="P127" s="106">
        <v>44510</v>
      </c>
      <c r="Q127" s="109" t="s">
        <v>947</v>
      </c>
      <c r="R127" s="84">
        <v>2500</v>
      </c>
      <c r="S127" s="85">
        <v>112.5</v>
      </c>
      <c r="T127" s="86">
        <v>56.25</v>
      </c>
    </row>
    <row r="128" spans="1:20" x14ac:dyDescent="0.25">
      <c r="A128" s="74">
        <v>126</v>
      </c>
      <c r="B128" s="126" t="s">
        <v>47</v>
      </c>
      <c r="C128" s="126" t="s">
        <v>25</v>
      </c>
      <c r="D128" s="126" t="s">
        <v>1172</v>
      </c>
      <c r="E128" s="110" t="s">
        <v>1176</v>
      </c>
      <c r="F128" s="110" t="s">
        <v>1177</v>
      </c>
      <c r="G128" s="111" t="s">
        <v>1185</v>
      </c>
      <c r="H128" s="87">
        <v>1</v>
      </c>
      <c r="I128" s="113">
        <v>1</v>
      </c>
      <c r="J128" s="113"/>
      <c r="K128" s="113"/>
      <c r="L128" s="114"/>
      <c r="M128" s="107"/>
      <c r="N128" s="103">
        <v>1</v>
      </c>
      <c r="O128" s="108" t="s">
        <v>1186</v>
      </c>
      <c r="P128" s="106" t="s">
        <v>199</v>
      </c>
      <c r="Q128" s="109" t="s">
        <v>947</v>
      </c>
      <c r="R128" s="84">
        <v>3500</v>
      </c>
      <c r="S128" s="85">
        <v>157.5</v>
      </c>
      <c r="T128" s="86">
        <v>78.75</v>
      </c>
    </row>
    <row r="129" spans="1:20" x14ac:dyDescent="0.25">
      <c r="A129" s="74">
        <v>127</v>
      </c>
      <c r="B129" s="126" t="s">
        <v>47</v>
      </c>
      <c r="C129" s="126" t="s">
        <v>41</v>
      </c>
      <c r="D129" s="126" t="s">
        <v>1193</v>
      </c>
      <c r="E129" s="110" t="s">
        <v>1200</v>
      </c>
      <c r="F129" s="110" t="s">
        <v>1201</v>
      </c>
      <c r="G129" s="111" t="s">
        <v>1202</v>
      </c>
      <c r="H129" s="87">
        <v>1</v>
      </c>
      <c r="I129" s="113">
        <v>1</v>
      </c>
      <c r="J129" s="113"/>
      <c r="K129" s="113"/>
      <c r="L129" s="114"/>
      <c r="M129" s="107"/>
      <c r="N129" s="103">
        <v>1</v>
      </c>
      <c r="O129" s="108" t="s">
        <v>91</v>
      </c>
      <c r="P129" s="106" t="s">
        <v>840</v>
      </c>
      <c r="Q129" s="109"/>
      <c r="R129" s="84">
        <v>2000</v>
      </c>
      <c r="S129" s="85">
        <v>90</v>
      </c>
      <c r="T129" s="86">
        <v>45</v>
      </c>
    </row>
    <row r="130" spans="1:20" x14ac:dyDescent="0.25">
      <c r="A130" s="74">
        <v>128</v>
      </c>
      <c r="B130" s="126" t="s">
        <v>47</v>
      </c>
      <c r="C130" s="126" t="s">
        <v>41</v>
      </c>
      <c r="D130" s="126" t="s">
        <v>1193</v>
      </c>
      <c r="E130" s="110" t="s">
        <v>1203</v>
      </c>
      <c r="F130" s="110" t="s">
        <v>1204</v>
      </c>
      <c r="G130" s="111" t="s">
        <v>1205</v>
      </c>
      <c r="H130" s="87">
        <v>1</v>
      </c>
      <c r="I130" s="113">
        <v>1</v>
      </c>
      <c r="J130" s="113"/>
      <c r="K130" s="113"/>
      <c r="L130" s="114"/>
      <c r="M130" s="107"/>
      <c r="N130" s="103">
        <v>1</v>
      </c>
      <c r="O130" s="108" t="s">
        <v>91</v>
      </c>
      <c r="P130" s="106" t="s">
        <v>601</v>
      </c>
      <c r="Q130" s="109"/>
      <c r="R130" s="84">
        <v>2500</v>
      </c>
      <c r="S130" s="85">
        <v>112.5</v>
      </c>
      <c r="T130" s="86">
        <v>56.25</v>
      </c>
    </row>
    <row r="131" spans="1:20" x14ac:dyDescent="0.25">
      <c r="A131" s="74">
        <v>129</v>
      </c>
      <c r="B131" s="126" t="s">
        <v>47</v>
      </c>
      <c r="C131" s="126" t="s">
        <v>41</v>
      </c>
      <c r="D131" s="126" t="s">
        <v>1193</v>
      </c>
      <c r="E131" s="110" t="s">
        <v>1206</v>
      </c>
      <c r="F131" s="110" t="s">
        <v>1207</v>
      </c>
      <c r="G131" s="111" t="s">
        <v>1208</v>
      </c>
      <c r="H131" s="87">
        <v>1</v>
      </c>
      <c r="I131" s="113">
        <v>1</v>
      </c>
      <c r="J131" s="113"/>
      <c r="K131" s="113"/>
      <c r="L131" s="114"/>
      <c r="M131" s="107"/>
      <c r="N131" s="103">
        <v>1</v>
      </c>
      <c r="O131" s="108" t="s">
        <v>1209</v>
      </c>
      <c r="P131" s="106" t="s">
        <v>601</v>
      </c>
      <c r="Q131" s="109"/>
      <c r="R131" s="84">
        <v>2500</v>
      </c>
      <c r="S131" s="85">
        <v>112.5</v>
      </c>
      <c r="T131" s="86">
        <v>56.25</v>
      </c>
    </row>
    <row r="132" spans="1:20" x14ac:dyDescent="0.25">
      <c r="A132" s="74">
        <v>130</v>
      </c>
      <c r="B132" s="126" t="s">
        <v>47</v>
      </c>
      <c r="C132" s="126" t="s">
        <v>41</v>
      </c>
      <c r="D132" s="126" t="s">
        <v>1193</v>
      </c>
      <c r="E132" s="110" t="s">
        <v>1210</v>
      </c>
      <c r="F132" s="110" t="s">
        <v>1211</v>
      </c>
      <c r="G132" s="111" t="s">
        <v>1212</v>
      </c>
      <c r="H132" s="87">
        <v>1</v>
      </c>
      <c r="I132" s="113"/>
      <c r="J132" s="113"/>
      <c r="K132" s="113">
        <v>1</v>
      </c>
      <c r="L132" s="114"/>
      <c r="M132" s="107"/>
      <c r="N132" s="103">
        <v>14</v>
      </c>
      <c r="O132" s="108" t="s">
        <v>98</v>
      </c>
      <c r="P132" s="106" t="s">
        <v>215</v>
      </c>
      <c r="Q132" s="109"/>
      <c r="R132" s="84">
        <v>9100</v>
      </c>
      <c r="S132" s="85">
        <v>477.75</v>
      </c>
      <c r="T132" s="86"/>
    </row>
    <row r="133" spans="1:20" x14ac:dyDescent="0.25">
      <c r="A133" s="74">
        <v>131</v>
      </c>
      <c r="B133" s="126" t="s">
        <v>47</v>
      </c>
      <c r="C133" s="126" t="s">
        <v>41</v>
      </c>
      <c r="D133" s="126" t="s">
        <v>1193</v>
      </c>
      <c r="E133" s="110" t="s">
        <v>1213</v>
      </c>
      <c r="F133" s="110" t="s">
        <v>1214</v>
      </c>
      <c r="G133" s="111" t="s">
        <v>1215</v>
      </c>
      <c r="H133" s="87">
        <v>1</v>
      </c>
      <c r="I133" s="113">
        <v>1</v>
      </c>
      <c r="J133" s="113"/>
      <c r="K133" s="113"/>
      <c r="L133" s="114"/>
      <c r="M133" s="107"/>
      <c r="N133" s="103">
        <v>1</v>
      </c>
      <c r="O133" s="108" t="s">
        <v>91</v>
      </c>
      <c r="P133" s="106" t="s">
        <v>707</v>
      </c>
      <c r="Q133" s="109"/>
      <c r="R133" s="84">
        <v>2500</v>
      </c>
      <c r="S133" s="85">
        <v>112.5</v>
      </c>
      <c r="T133" s="86">
        <v>56.25</v>
      </c>
    </row>
    <row r="134" spans="1:20" x14ac:dyDescent="0.25">
      <c r="A134" s="74">
        <v>132</v>
      </c>
      <c r="B134" s="126" t="s">
        <v>47</v>
      </c>
      <c r="C134" s="126" t="s">
        <v>41</v>
      </c>
      <c r="D134" s="126" t="s">
        <v>1221</v>
      </c>
      <c r="E134" s="110" t="s">
        <v>1222</v>
      </c>
      <c r="F134" s="110" t="s">
        <v>1223</v>
      </c>
      <c r="G134" s="111" t="s">
        <v>1224</v>
      </c>
      <c r="H134" s="87">
        <v>1</v>
      </c>
      <c r="I134" s="113"/>
      <c r="J134" s="113"/>
      <c r="K134" s="113">
        <v>1</v>
      </c>
      <c r="L134" s="114"/>
      <c r="M134" s="107"/>
      <c r="N134" s="103">
        <v>1</v>
      </c>
      <c r="O134" s="108" t="s">
        <v>91</v>
      </c>
      <c r="P134" s="106">
        <v>44206</v>
      </c>
      <c r="Q134" s="109"/>
      <c r="R134" s="84">
        <v>1500</v>
      </c>
      <c r="S134" s="85">
        <v>202.5</v>
      </c>
      <c r="T134" s="86">
        <v>101.25</v>
      </c>
    </row>
    <row r="135" spans="1:20" x14ac:dyDescent="0.25">
      <c r="A135" s="74">
        <v>133</v>
      </c>
      <c r="B135" s="126" t="s">
        <v>47</v>
      </c>
      <c r="C135" s="126" t="s">
        <v>41</v>
      </c>
      <c r="D135" s="126" t="s">
        <v>1221</v>
      </c>
      <c r="E135" s="110" t="s">
        <v>1225</v>
      </c>
      <c r="F135" s="110" t="s">
        <v>1226</v>
      </c>
      <c r="G135" s="111" t="s">
        <v>1227</v>
      </c>
      <c r="H135" s="87">
        <v>1</v>
      </c>
      <c r="I135" s="113"/>
      <c r="J135" s="113"/>
      <c r="K135" s="113">
        <v>1</v>
      </c>
      <c r="L135" s="114"/>
      <c r="M135" s="107"/>
      <c r="N135" s="103">
        <v>20</v>
      </c>
      <c r="O135" s="108" t="s">
        <v>98</v>
      </c>
      <c r="P135" s="106" t="s">
        <v>419</v>
      </c>
      <c r="Q135" s="109"/>
      <c r="R135" s="84">
        <v>13000</v>
      </c>
      <c r="S135" s="85">
        <v>682.5</v>
      </c>
      <c r="T135" s="86"/>
    </row>
    <row r="136" spans="1:20" x14ac:dyDescent="0.25">
      <c r="A136" s="74">
        <v>134</v>
      </c>
      <c r="B136" s="126" t="s">
        <v>47</v>
      </c>
      <c r="C136" s="126" t="s">
        <v>41</v>
      </c>
      <c r="D136" s="126" t="s">
        <v>1221</v>
      </c>
      <c r="E136" s="110" t="s">
        <v>1225</v>
      </c>
      <c r="F136" s="110" t="s">
        <v>1226</v>
      </c>
      <c r="G136" s="111" t="s">
        <v>1228</v>
      </c>
      <c r="H136" s="87">
        <v>1</v>
      </c>
      <c r="I136" s="113"/>
      <c r="J136" s="113"/>
      <c r="K136" s="113">
        <v>1</v>
      </c>
      <c r="L136" s="114"/>
      <c r="M136" s="107"/>
      <c r="N136" s="103">
        <v>21</v>
      </c>
      <c r="O136" s="108" t="s">
        <v>98</v>
      </c>
      <c r="P136" s="106" t="s">
        <v>419</v>
      </c>
      <c r="Q136" s="109"/>
      <c r="R136" s="84">
        <v>13650</v>
      </c>
      <c r="S136" s="85">
        <v>716.63</v>
      </c>
      <c r="T136" s="86"/>
    </row>
    <row r="137" spans="1:20" x14ac:dyDescent="0.25">
      <c r="A137" s="74">
        <v>135</v>
      </c>
      <c r="B137" s="126" t="s">
        <v>47</v>
      </c>
      <c r="C137" s="126" t="s">
        <v>41</v>
      </c>
      <c r="D137" s="126" t="s">
        <v>1221</v>
      </c>
      <c r="E137" s="110" t="s">
        <v>1225</v>
      </c>
      <c r="F137" s="110" t="s">
        <v>1226</v>
      </c>
      <c r="G137" s="111" t="s">
        <v>1229</v>
      </c>
      <c r="H137" s="87">
        <v>1</v>
      </c>
      <c r="I137" s="113"/>
      <c r="J137" s="113"/>
      <c r="K137" s="113">
        <v>1</v>
      </c>
      <c r="L137" s="114"/>
      <c r="M137" s="107"/>
      <c r="N137" s="103">
        <v>21</v>
      </c>
      <c r="O137" s="108" t="s">
        <v>98</v>
      </c>
      <c r="P137" s="106" t="s">
        <v>419</v>
      </c>
      <c r="Q137" s="109"/>
      <c r="R137" s="84">
        <v>13650</v>
      </c>
      <c r="S137" s="85">
        <v>716.63</v>
      </c>
      <c r="T137" s="86"/>
    </row>
    <row r="138" spans="1:20" x14ac:dyDescent="0.25">
      <c r="A138" s="74">
        <v>136</v>
      </c>
      <c r="B138" s="126" t="s">
        <v>47</v>
      </c>
      <c r="C138" s="126" t="s">
        <v>41</v>
      </c>
      <c r="D138" s="126" t="s">
        <v>1221</v>
      </c>
      <c r="E138" s="110" t="s">
        <v>1230</v>
      </c>
      <c r="F138" s="119">
        <v>143203</v>
      </c>
      <c r="G138" s="111" t="s">
        <v>1231</v>
      </c>
      <c r="H138" s="87">
        <v>1</v>
      </c>
      <c r="I138" s="113">
        <v>1</v>
      </c>
      <c r="J138" s="113"/>
      <c r="K138" s="113"/>
      <c r="L138" s="114"/>
      <c r="M138" s="107"/>
      <c r="N138" s="103">
        <v>1</v>
      </c>
      <c r="O138" s="108" t="s">
        <v>91</v>
      </c>
      <c r="P138" s="106" t="s">
        <v>207</v>
      </c>
      <c r="Q138" s="109"/>
      <c r="R138" s="84">
        <v>2500</v>
      </c>
      <c r="S138" s="85">
        <v>112.5</v>
      </c>
      <c r="T138" s="86">
        <v>56.25</v>
      </c>
    </row>
    <row r="139" spans="1:20" x14ac:dyDescent="0.25">
      <c r="A139" s="74">
        <v>137</v>
      </c>
      <c r="B139" s="126" t="s">
        <v>47</v>
      </c>
      <c r="C139" s="126" t="s">
        <v>41</v>
      </c>
      <c r="D139" s="126" t="s">
        <v>1221</v>
      </c>
      <c r="E139" s="110" t="s">
        <v>1232</v>
      </c>
      <c r="F139" s="110" t="s">
        <v>1233</v>
      </c>
      <c r="G139" s="111" t="s">
        <v>1234</v>
      </c>
      <c r="H139" s="87">
        <v>1</v>
      </c>
      <c r="I139" s="113">
        <v>1</v>
      </c>
      <c r="J139" s="113"/>
      <c r="K139" s="113"/>
      <c r="L139" s="114"/>
      <c r="M139" s="107"/>
      <c r="N139" s="103">
        <v>1</v>
      </c>
      <c r="O139" s="108" t="s">
        <v>91</v>
      </c>
      <c r="P139" s="106" t="s">
        <v>207</v>
      </c>
      <c r="Q139" s="109"/>
      <c r="R139" s="84">
        <v>2000</v>
      </c>
      <c r="S139" s="85">
        <v>90</v>
      </c>
      <c r="T139" s="86">
        <v>45</v>
      </c>
    </row>
    <row r="140" spans="1:20" x14ac:dyDescent="0.25">
      <c r="A140" s="74">
        <v>138</v>
      </c>
      <c r="B140" s="126" t="s">
        <v>47</v>
      </c>
      <c r="C140" s="126" t="s">
        <v>41</v>
      </c>
      <c r="D140" s="126" t="s">
        <v>1221</v>
      </c>
      <c r="E140" s="104" t="s">
        <v>1235</v>
      </c>
      <c r="F140" s="104" t="s">
        <v>1236</v>
      </c>
      <c r="G140" s="105" t="s">
        <v>1237</v>
      </c>
      <c r="H140" s="87">
        <v>1</v>
      </c>
      <c r="I140" s="113">
        <v>1</v>
      </c>
      <c r="J140" s="113"/>
      <c r="K140" s="113"/>
      <c r="L140" s="114"/>
      <c r="M140" s="107"/>
      <c r="N140" s="103">
        <v>1</v>
      </c>
      <c r="O140" s="108" t="s">
        <v>91</v>
      </c>
      <c r="P140" s="106" t="s">
        <v>207</v>
      </c>
      <c r="Q140" s="109"/>
      <c r="R140" s="84">
        <v>2500</v>
      </c>
      <c r="S140" s="85">
        <v>112.5</v>
      </c>
      <c r="T140" s="86">
        <v>56.25</v>
      </c>
    </row>
    <row r="141" spans="1:20" x14ac:dyDescent="0.25">
      <c r="A141" s="74">
        <v>139</v>
      </c>
      <c r="B141" s="126" t="s">
        <v>47</v>
      </c>
      <c r="C141" s="29" t="s">
        <v>20</v>
      </c>
      <c r="D141" s="29" t="s">
        <v>1269</v>
      </c>
      <c r="E141" s="159" t="s">
        <v>1343</v>
      </c>
      <c r="F141" s="159" t="s">
        <v>1344</v>
      </c>
      <c r="G141" s="160" t="s">
        <v>1345</v>
      </c>
      <c r="H141" s="87">
        <v>1</v>
      </c>
      <c r="I141" s="32"/>
      <c r="J141" s="32"/>
      <c r="K141" s="32">
        <v>1</v>
      </c>
      <c r="L141" s="30"/>
      <c r="M141" s="34"/>
      <c r="N141" s="35">
        <v>40</v>
      </c>
      <c r="O141" s="36" t="s">
        <v>98</v>
      </c>
      <c r="P141" s="162">
        <v>44470</v>
      </c>
      <c r="Q141" s="38">
        <v>44481</v>
      </c>
      <c r="R141" s="153">
        <v>24000</v>
      </c>
      <c r="S141" s="150">
        <v>1260</v>
      </c>
      <c r="T141" s="163"/>
    </row>
    <row r="142" spans="1:20" x14ac:dyDescent="0.25">
      <c r="A142" s="74">
        <v>140</v>
      </c>
      <c r="B142" s="126" t="s">
        <v>47</v>
      </c>
      <c r="C142" s="29" t="s">
        <v>20</v>
      </c>
      <c r="D142" s="29" t="s">
        <v>1269</v>
      </c>
      <c r="E142" s="159" t="s">
        <v>1346</v>
      </c>
      <c r="F142" s="159" t="s">
        <v>1347</v>
      </c>
      <c r="G142" s="160" t="s">
        <v>1348</v>
      </c>
      <c r="H142" s="87">
        <v>1</v>
      </c>
      <c r="I142" s="32"/>
      <c r="J142" s="32"/>
      <c r="K142" s="32">
        <v>1</v>
      </c>
      <c r="L142" s="30"/>
      <c r="M142" s="34"/>
      <c r="N142" s="35">
        <v>15</v>
      </c>
      <c r="O142" s="36" t="s">
        <v>98</v>
      </c>
      <c r="P142" s="162">
        <v>44470</v>
      </c>
      <c r="Q142" s="38">
        <v>44481</v>
      </c>
      <c r="R142" s="153">
        <v>8250</v>
      </c>
      <c r="S142" s="150">
        <v>433.13</v>
      </c>
      <c r="T142" s="163"/>
    </row>
    <row r="143" spans="1:20" x14ac:dyDescent="0.25">
      <c r="A143" s="74">
        <v>141</v>
      </c>
      <c r="B143" s="126" t="s">
        <v>47</v>
      </c>
      <c r="C143" s="29" t="s">
        <v>20</v>
      </c>
      <c r="D143" s="29" t="s">
        <v>1269</v>
      </c>
      <c r="E143" s="159" t="s">
        <v>1346</v>
      </c>
      <c r="F143" s="159" t="s">
        <v>1347</v>
      </c>
      <c r="G143" s="160" t="s">
        <v>1349</v>
      </c>
      <c r="H143" s="87">
        <v>1</v>
      </c>
      <c r="I143" s="32">
        <v>1</v>
      </c>
      <c r="J143" s="32"/>
      <c r="K143" s="32"/>
      <c r="L143" s="30"/>
      <c r="M143" s="34"/>
      <c r="N143" s="35">
        <v>4</v>
      </c>
      <c r="O143" s="36" t="s">
        <v>98</v>
      </c>
      <c r="P143" s="162">
        <v>44476</v>
      </c>
      <c r="Q143" s="38">
        <v>44481</v>
      </c>
      <c r="R143" s="153">
        <v>2200</v>
      </c>
      <c r="S143" s="150">
        <v>77</v>
      </c>
      <c r="T143" s="163">
        <v>33.5</v>
      </c>
    </row>
    <row r="144" spans="1:20" x14ac:dyDescent="0.25">
      <c r="A144" s="74">
        <v>142</v>
      </c>
      <c r="B144" s="126" t="s">
        <v>47</v>
      </c>
      <c r="C144" s="29" t="s">
        <v>20</v>
      </c>
      <c r="D144" s="29" t="s">
        <v>1269</v>
      </c>
      <c r="E144" s="159" t="s">
        <v>1350</v>
      </c>
      <c r="F144" s="159" t="s">
        <v>1351</v>
      </c>
      <c r="G144" s="160" t="s">
        <v>1352</v>
      </c>
      <c r="H144" s="87">
        <v>1</v>
      </c>
      <c r="I144" s="32">
        <v>1</v>
      </c>
      <c r="J144" s="32"/>
      <c r="K144" s="32"/>
      <c r="L144" s="30"/>
      <c r="M144" s="34"/>
      <c r="N144" s="35">
        <v>1</v>
      </c>
      <c r="O144" s="36" t="s">
        <v>91</v>
      </c>
      <c r="P144" s="162">
        <v>44476</v>
      </c>
      <c r="Q144" s="38">
        <v>44481</v>
      </c>
      <c r="R144" s="153">
        <v>2000</v>
      </c>
      <c r="S144" s="150">
        <v>90</v>
      </c>
      <c r="T144" s="163">
        <v>45</v>
      </c>
    </row>
    <row r="145" spans="1:20" x14ac:dyDescent="0.25">
      <c r="A145" s="74">
        <v>143</v>
      </c>
      <c r="B145" s="126" t="s">
        <v>47</v>
      </c>
      <c r="C145" s="29" t="s">
        <v>20</v>
      </c>
      <c r="D145" s="29" t="s">
        <v>1269</v>
      </c>
      <c r="E145" s="159" t="s">
        <v>1353</v>
      </c>
      <c r="F145" s="159" t="s">
        <v>1354</v>
      </c>
      <c r="G145" s="160" t="s">
        <v>1355</v>
      </c>
      <c r="H145" s="87">
        <v>1</v>
      </c>
      <c r="I145" s="32"/>
      <c r="J145" s="32"/>
      <c r="K145" s="32">
        <v>1</v>
      </c>
      <c r="L145" s="30"/>
      <c r="M145" s="34"/>
      <c r="N145" s="35">
        <v>4</v>
      </c>
      <c r="O145" s="36" t="s">
        <v>98</v>
      </c>
      <c r="P145" s="162">
        <v>44475</v>
      </c>
      <c r="Q145" s="38">
        <v>44481</v>
      </c>
      <c r="R145" s="153">
        <v>2200</v>
      </c>
      <c r="S145" s="150">
        <v>115.5</v>
      </c>
      <c r="T145" s="163"/>
    </row>
    <row r="146" spans="1:20" x14ac:dyDescent="0.25">
      <c r="A146" s="74">
        <v>144</v>
      </c>
      <c r="B146" s="126" t="s">
        <v>47</v>
      </c>
      <c r="C146" s="29" t="s">
        <v>20</v>
      </c>
      <c r="D146" s="29" t="s">
        <v>1269</v>
      </c>
      <c r="E146" s="159" t="s">
        <v>1356</v>
      </c>
      <c r="F146" s="159" t="s">
        <v>1341</v>
      </c>
      <c r="G146" s="160" t="s">
        <v>1357</v>
      </c>
      <c r="H146" s="87">
        <v>1</v>
      </c>
      <c r="I146" s="32"/>
      <c r="J146" s="32"/>
      <c r="K146" s="32">
        <v>1</v>
      </c>
      <c r="L146" s="30"/>
      <c r="M146" s="34"/>
      <c r="N146" s="35">
        <v>109</v>
      </c>
      <c r="O146" s="36" t="s">
        <v>98</v>
      </c>
      <c r="P146" s="162">
        <v>44477</v>
      </c>
      <c r="Q146" s="38">
        <v>44481</v>
      </c>
      <c r="R146" s="153">
        <v>81750</v>
      </c>
      <c r="S146" s="150">
        <v>2861.25</v>
      </c>
      <c r="T146" s="163"/>
    </row>
    <row r="147" spans="1:20" x14ac:dyDescent="0.25">
      <c r="A147" s="74">
        <v>145</v>
      </c>
      <c r="B147" s="126" t="s">
        <v>47</v>
      </c>
      <c r="C147" s="29" t="s">
        <v>20</v>
      </c>
      <c r="D147" s="29" t="s">
        <v>1269</v>
      </c>
      <c r="E147" s="159" t="s">
        <v>1356</v>
      </c>
      <c r="F147" s="159" t="s">
        <v>1341</v>
      </c>
      <c r="G147" s="220" t="s">
        <v>1358</v>
      </c>
      <c r="H147" s="87">
        <v>1</v>
      </c>
      <c r="I147" s="32"/>
      <c r="J147" s="32"/>
      <c r="K147" s="32">
        <v>1</v>
      </c>
      <c r="L147" s="30"/>
      <c r="M147" s="34"/>
      <c r="N147" s="35">
        <v>1</v>
      </c>
      <c r="O147" s="36" t="s">
        <v>98</v>
      </c>
      <c r="P147" s="162">
        <v>44481</v>
      </c>
      <c r="Q147" s="38">
        <v>44487</v>
      </c>
      <c r="R147" s="153">
        <v>750</v>
      </c>
      <c r="S147" s="150">
        <v>26.25</v>
      </c>
      <c r="T147" s="163"/>
    </row>
    <row r="148" spans="1:20" x14ac:dyDescent="0.25">
      <c r="A148" s="74">
        <v>146</v>
      </c>
      <c r="B148" s="126" t="s">
        <v>47</v>
      </c>
      <c r="C148" s="29" t="s">
        <v>20</v>
      </c>
      <c r="D148" s="29" t="s">
        <v>1269</v>
      </c>
      <c r="E148" s="219" t="s">
        <v>1356</v>
      </c>
      <c r="F148" s="219" t="s">
        <v>1341</v>
      </c>
      <c r="G148" s="220" t="s">
        <v>1359</v>
      </c>
      <c r="H148" s="87">
        <v>1</v>
      </c>
      <c r="I148" s="32"/>
      <c r="J148" s="32"/>
      <c r="K148" s="32">
        <v>1</v>
      </c>
      <c r="L148" s="30"/>
      <c r="M148" s="34"/>
      <c r="N148" s="35">
        <v>25</v>
      </c>
      <c r="O148" s="36" t="s">
        <v>88</v>
      </c>
      <c r="P148" s="162">
        <v>44481</v>
      </c>
      <c r="Q148" s="38">
        <v>44487</v>
      </c>
      <c r="R148" s="153">
        <v>25000</v>
      </c>
      <c r="S148" s="150">
        <v>875</v>
      </c>
      <c r="T148" s="163"/>
    </row>
    <row r="149" spans="1:20" x14ac:dyDescent="0.25">
      <c r="A149" s="74">
        <v>147</v>
      </c>
      <c r="B149" s="126" t="s">
        <v>47</v>
      </c>
      <c r="C149" s="29" t="s">
        <v>20</v>
      </c>
      <c r="D149" s="29" t="s">
        <v>1269</v>
      </c>
      <c r="E149" s="219" t="s">
        <v>1360</v>
      </c>
      <c r="F149" s="219" t="s">
        <v>1361</v>
      </c>
      <c r="G149" s="220" t="s">
        <v>1362</v>
      </c>
      <c r="H149" s="87">
        <v>1</v>
      </c>
      <c r="I149" s="32"/>
      <c r="J149" s="32"/>
      <c r="K149" s="32">
        <v>1</v>
      </c>
      <c r="L149" s="30"/>
      <c r="M149" s="34"/>
      <c r="N149" s="35">
        <v>30</v>
      </c>
      <c r="O149" s="36" t="s">
        <v>98</v>
      </c>
      <c r="P149" s="162">
        <v>44481</v>
      </c>
      <c r="Q149" s="38">
        <v>44487</v>
      </c>
      <c r="R149" s="153">
        <v>16500</v>
      </c>
      <c r="S149" s="150">
        <v>866.25</v>
      </c>
      <c r="T149" s="163"/>
    </row>
    <row r="150" spans="1:20" x14ac:dyDescent="0.25">
      <c r="A150" s="74">
        <v>148</v>
      </c>
      <c r="B150" s="126" t="s">
        <v>47</v>
      </c>
      <c r="C150" s="29" t="s">
        <v>20</v>
      </c>
      <c r="D150" s="29" t="s">
        <v>1269</v>
      </c>
      <c r="E150" s="219" t="s">
        <v>1363</v>
      </c>
      <c r="F150" s="219" t="s">
        <v>1364</v>
      </c>
      <c r="G150" s="220" t="s">
        <v>1365</v>
      </c>
      <c r="H150" s="87">
        <v>1</v>
      </c>
      <c r="I150" s="32"/>
      <c r="J150" s="32"/>
      <c r="K150" s="32">
        <v>1</v>
      </c>
      <c r="L150" s="30"/>
      <c r="M150" s="34"/>
      <c r="N150" s="35">
        <v>4</v>
      </c>
      <c r="O150" s="36" t="s">
        <v>88</v>
      </c>
      <c r="P150" s="162">
        <v>44483</v>
      </c>
      <c r="Q150" s="38">
        <v>44487</v>
      </c>
      <c r="R150" s="153">
        <v>4000</v>
      </c>
      <c r="S150" s="150">
        <v>210</v>
      </c>
      <c r="T150" s="163"/>
    </row>
    <row r="151" spans="1:20" x14ac:dyDescent="0.25">
      <c r="A151" s="74">
        <v>149</v>
      </c>
      <c r="B151" s="126" t="s">
        <v>47</v>
      </c>
      <c r="C151" s="29" t="s">
        <v>20</v>
      </c>
      <c r="D151" s="29" t="s">
        <v>1269</v>
      </c>
      <c r="E151" s="219" t="s">
        <v>1363</v>
      </c>
      <c r="F151" s="219" t="s">
        <v>1364</v>
      </c>
      <c r="G151" s="220" t="s">
        <v>1366</v>
      </c>
      <c r="H151" s="87">
        <v>1</v>
      </c>
      <c r="I151" s="32"/>
      <c r="J151" s="32"/>
      <c r="K151" s="32">
        <v>1</v>
      </c>
      <c r="L151" s="30"/>
      <c r="M151" s="34"/>
      <c r="N151" s="35">
        <v>12</v>
      </c>
      <c r="O151" s="36" t="s">
        <v>98</v>
      </c>
      <c r="P151" s="162">
        <v>44483</v>
      </c>
      <c r="Q151" s="38">
        <v>44487</v>
      </c>
      <c r="R151" s="153">
        <v>7200</v>
      </c>
      <c r="S151" s="150">
        <v>378</v>
      </c>
      <c r="T151" s="163"/>
    </row>
    <row r="152" spans="1:20" x14ac:dyDescent="0.25">
      <c r="A152" s="74">
        <v>150</v>
      </c>
      <c r="B152" s="126" t="s">
        <v>47</v>
      </c>
      <c r="C152" s="29" t="s">
        <v>20</v>
      </c>
      <c r="D152" s="29" t="s">
        <v>1269</v>
      </c>
      <c r="E152" s="219" t="s">
        <v>1367</v>
      </c>
      <c r="F152" s="219" t="s">
        <v>1368</v>
      </c>
      <c r="G152" s="220" t="s">
        <v>1369</v>
      </c>
      <c r="H152" s="87">
        <v>1</v>
      </c>
      <c r="I152" s="32"/>
      <c r="J152" s="32"/>
      <c r="K152" s="32">
        <v>1</v>
      </c>
      <c r="L152" s="30"/>
      <c r="M152" s="34"/>
      <c r="N152" s="35">
        <v>2</v>
      </c>
      <c r="O152" s="36" t="s">
        <v>91</v>
      </c>
      <c r="P152" s="162">
        <v>44484</v>
      </c>
      <c r="Q152" s="38">
        <v>44491</v>
      </c>
      <c r="R152" s="153">
        <v>7000</v>
      </c>
      <c r="S152" s="150">
        <v>945</v>
      </c>
      <c r="T152" s="163"/>
    </row>
    <row r="153" spans="1:20" x14ac:dyDescent="0.25">
      <c r="A153" s="74">
        <v>151</v>
      </c>
      <c r="B153" s="126" t="s">
        <v>47</v>
      </c>
      <c r="C153" s="29" t="s">
        <v>20</v>
      </c>
      <c r="D153" s="29" t="s">
        <v>1269</v>
      </c>
      <c r="E153" s="219" t="s">
        <v>1367</v>
      </c>
      <c r="F153" s="219" t="s">
        <v>1368</v>
      </c>
      <c r="G153" s="220" t="s">
        <v>1370</v>
      </c>
      <c r="H153" s="87">
        <v>1</v>
      </c>
      <c r="I153" s="32"/>
      <c r="J153" s="32"/>
      <c r="K153" s="32">
        <v>1</v>
      </c>
      <c r="L153" s="30"/>
      <c r="M153" s="34"/>
      <c r="N153" s="35">
        <v>70</v>
      </c>
      <c r="O153" s="36" t="s">
        <v>88</v>
      </c>
      <c r="P153" s="162">
        <v>44484</v>
      </c>
      <c r="Q153" s="38">
        <v>44491</v>
      </c>
      <c r="R153" s="153">
        <v>154000</v>
      </c>
      <c r="S153" s="150">
        <v>16170</v>
      </c>
      <c r="T153" s="163"/>
    </row>
    <row r="154" spans="1:20" x14ac:dyDescent="0.25">
      <c r="A154" s="74">
        <v>152</v>
      </c>
      <c r="B154" s="126" t="s">
        <v>47</v>
      </c>
      <c r="C154" s="29" t="s">
        <v>20</v>
      </c>
      <c r="D154" s="29" t="s">
        <v>1269</v>
      </c>
      <c r="E154" s="219" t="s">
        <v>1371</v>
      </c>
      <c r="F154" s="219" t="s">
        <v>1372</v>
      </c>
      <c r="G154" s="220" t="s">
        <v>1373</v>
      </c>
      <c r="H154" s="87">
        <v>1</v>
      </c>
      <c r="I154" s="32">
        <v>1</v>
      </c>
      <c r="J154" s="32"/>
      <c r="K154" s="32"/>
      <c r="L154" s="30"/>
      <c r="M154" s="34"/>
      <c r="N154" s="35">
        <v>3</v>
      </c>
      <c r="O154" s="36" t="s">
        <v>91</v>
      </c>
      <c r="P154" s="162">
        <v>44487</v>
      </c>
      <c r="Q154" s="38">
        <v>44491</v>
      </c>
      <c r="R154" s="153">
        <v>5700</v>
      </c>
      <c r="S154" s="150">
        <v>256.5</v>
      </c>
      <c r="T154" s="163">
        <v>128.25</v>
      </c>
    </row>
    <row r="155" spans="1:20" x14ac:dyDescent="0.25">
      <c r="A155" s="74">
        <v>153</v>
      </c>
      <c r="B155" s="126" t="s">
        <v>47</v>
      </c>
      <c r="C155" s="29" t="s">
        <v>20</v>
      </c>
      <c r="D155" s="29" t="s">
        <v>1269</v>
      </c>
      <c r="E155" s="222" t="s">
        <v>1374</v>
      </c>
      <c r="F155" s="222" t="s">
        <v>1375</v>
      </c>
      <c r="G155" s="221" t="s">
        <v>1376</v>
      </c>
      <c r="H155" s="87">
        <v>1</v>
      </c>
      <c r="I155" s="32"/>
      <c r="J155" s="32">
        <v>1</v>
      </c>
      <c r="K155" s="32"/>
      <c r="L155" s="30"/>
      <c r="M155" s="34"/>
      <c r="N155" s="35">
        <v>20</v>
      </c>
      <c r="O155" s="36" t="s">
        <v>98</v>
      </c>
      <c r="P155" s="223">
        <v>44491</v>
      </c>
      <c r="Q155" s="162">
        <v>44497</v>
      </c>
      <c r="R155" s="153">
        <v>11000</v>
      </c>
      <c r="S155" s="150">
        <v>577.5</v>
      </c>
      <c r="T155" s="163"/>
    </row>
    <row r="156" spans="1:20" x14ac:dyDescent="0.25">
      <c r="A156" s="74">
        <v>154</v>
      </c>
      <c r="B156" s="126" t="s">
        <v>47</v>
      </c>
      <c r="C156" s="29" t="s">
        <v>20</v>
      </c>
      <c r="D156" s="29" t="s">
        <v>1269</v>
      </c>
      <c r="E156" s="28" t="s">
        <v>1377</v>
      </c>
      <c r="F156" s="28" t="s">
        <v>1378</v>
      </c>
      <c r="G156" s="167" t="s">
        <v>1379</v>
      </c>
      <c r="H156" s="87">
        <v>1</v>
      </c>
      <c r="I156" s="32"/>
      <c r="J156" s="32"/>
      <c r="K156" s="32">
        <v>1</v>
      </c>
      <c r="L156" s="30"/>
      <c r="M156" s="34"/>
      <c r="N156" s="224">
        <v>28</v>
      </c>
      <c r="O156" s="32" t="s">
        <v>98</v>
      </c>
      <c r="P156" s="168">
        <v>44495</v>
      </c>
      <c r="Q156" s="168"/>
      <c r="R156" s="225">
        <v>15400</v>
      </c>
      <c r="S156" s="225">
        <v>808.5</v>
      </c>
      <c r="T156" s="163"/>
    </row>
    <row r="157" spans="1:20" x14ac:dyDescent="0.25">
      <c r="A157" s="74">
        <v>155</v>
      </c>
      <c r="B157" s="126" t="s">
        <v>47</v>
      </c>
      <c r="C157" s="29" t="s">
        <v>20</v>
      </c>
      <c r="D157" s="29" t="s">
        <v>1269</v>
      </c>
      <c r="E157" s="28" t="s">
        <v>1380</v>
      </c>
      <c r="F157" s="28" t="s">
        <v>1381</v>
      </c>
      <c r="G157" s="167" t="s">
        <v>1382</v>
      </c>
      <c r="H157" s="87">
        <v>1</v>
      </c>
      <c r="I157" s="32">
        <v>1</v>
      </c>
      <c r="J157" s="32"/>
      <c r="K157" s="32"/>
      <c r="L157" s="30"/>
      <c r="M157" s="34"/>
      <c r="N157" s="224">
        <v>7</v>
      </c>
      <c r="O157" s="32" t="s">
        <v>98</v>
      </c>
      <c r="P157" s="168">
        <v>44490</v>
      </c>
      <c r="Q157" s="168"/>
      <c r="R157" s="225">
        <v>4900</v>
      </c>
      <c r="S157" s="225">
        <v>85.75</v>
      </c>
      <c r="T157" s="163">
        <v>42.88</v>
      </c>
    </row>
    <row r="158" spans="1:20" x14ac:dyDescent="0.25">
      <c r="A158" s="74">
        <v>156</v>
      </c>
      <c r="B158" s="126" t="s">
        <v>47</v>
      </c>
      <c r="C158" s="29" t="s">
        <v>20</v>
      </c>
      <c r="D158" s="29" t="s">
        <v>1269</v>
      </c>
      <c r="E158" s="28" t="s">
        <v>1380</v>
      </c>
      <c r="F158" s="28" t="s">
        <v>1381</v>
      </c>
      <c r="G158" s="167" t="s">
        <v>1383</v>
      </c>
      <c r="H158" s="87">
        <v>1</v>
      </c>
      <c r="I158" s="32">
        <v>1</v>
      </c>
      <c r="J158" s="32"/>
      <c r="K158" s="32"/>
      <c r="L158" s="30"/>
      <c r="M158" s="34"/>
      <c r="N158" s="224">
        <v>1</v>
      </c>
      <c r="O158" s="167" t="s">
        <v>1384</v>
      </c>
      <c r="P158" s="168">
        <v>44498</v>
      </c>
      <c r="Q158" s="168"/>
      <c r="R158" s="225">
        <v>800</v>
      </c>
      <c r="S158" s="225">
        <v>28</v>
      </c>
      <c r="T158" s="163">
        <v>14</v>
      </c>
    </row>
    <row r="159" spans="1:20" x14ac:dyDescent="0.25">
      <c r="A159" s="74">
        <v>157</v>
      </c>
      <c r="B159" s="126" t="s">
        <v>47</v>
      </c>
      <c r="C159" s="29" t="s">
        <v>20</v>
      </c>
      <c r="D159" s="29" t="s">
        <v>1269</v>
      </c>
      <c r="E159" s="28" t="s">
        <v>1385</v>
      </c>
      <c r="F159" s="28" t="s">
        <v>1386</v>
      </c>
      <c r="G159" s="167" t="s">
        <v>1387</v>
      </c>
      <c r="H159" s="87">
        <v>1</v>
      </c>
      <c r="I159" s="32"/>
      <c r="J159" s="32"/>
      <c r="K159" s="32">
        <v>1</v>
      </c>
      <c r="L159" s="30"/>
      <c r="M159" s="34"/>
      <c r="N159" s="35">
        <v>30</v>
      </c>
      <c r="O159" s="32" t="s">
        <v>98</v>
      </c>
      <c r="P159" s="168">
        <v>44498</v>
      </c>
      <c r="Q159" s="168"/>
      <c r="R159" s="225">
        <v>18000</v>
      </c>
      <c r="S159" s="225">
        <v>945</v>
      </c>
      <c r="T159" s="163"/>
    </row>
    <row r="160" spans="1:20" x14ac:dyDescent="0.25">
      <c r="A160" s="74">
        <v>158</v>
      </c>
      <c r="B160" s="126" t="s">
        <v>47</v>
      </c>
      <c r="C160" s="29" t="s">
        <v>20</v>
      </c>
      <c r="D160" s="29" t="s">
        <v>1269</v>
      </c>
      <c r="E160" s="219" t="s">
        <v>1388</v>
      </c>
      <c r="F160" s="219" t="s">
        <v>1334</v>
      </c>
      <c r="G160" s="220" t="s">
        <v>1389</v>
      </c>
      <c r="H160" s="87">
        <v>1</v>
      </c>
      <c r="I160" s="32"/>
      <c r="J160" s="32"/>
      <c r="K160" s="32">
        <v>1</v>
      </c>
      <c r="L160" s="30"/>
      <c r="M160" s="34"/>
      <c r="N160" s="35">
        <v>10</v>
      </c>
      <c r="O160" s="36" t="s">
        <v>193</v>
      </c>
      <c r="P160" s="223">
        <v>44484</v>
      </c>
      <c r="Q160" s="162">
        <v>44517</v>
      </c>
      <c r="R160" s="153">
        <v>10000</v>
      </c>
      <c r="S160" s="150">
        <v>900</v>
      </c>
      <c r="T160" s="163"/>
    </row>
    <row r="161" spans="1:21" x14ac:dyDescent="0.25">
      <c r="A161" s="74">
        <v>159</v>
      </c>
      <c r="B161" s="271" t="s">
        <v>47</v>
      </c>
      <c r="C161" s="260" t="s">
        <v>20</v>
      </c>
      <c r="D161" s="260" t="s">
        <v>1269</v>
      </c>
      <c r="E161" s="261" t="s">
        <v>1390</v>
      </c>
      <c r="F161" s="261" t="s">
        <v>1271</v>
      </c>
      <c r="G161" s="227" t="s">
        <v>1391</v>
      </c>
      <c r="H161" s="262">
        <v>1</v>
      </c>
      <c r="I161" s="227">
        <v>1</v>
      </c>
      <c r="J161" s="227"/>
      <c r="K161" s="227"/>
      <c r="L161" s="263"/>
      <c r="M161" s="264"/>
      <c r="N161" s="227">
        <v>1</v>
      </c>
      <c r="O161" s="265" t="s">
        <v>91</v>
      </c>
      <c r="P161" s="266">
        <v>44491</v>
      </c>
      <c r="Q161" s="267">
        <v>44511</v>
      </c>
      <c r="R161" s="268">
        <v>2500</v>
      </c>
      <c r="S161" s="229">
        <v>75</v>
      </c>
      <c r="T161" s="269">
        <v>75</v>
      </c>
      <c r="U161" s="259" t="s">
        <v>1268</v>
      </c>
    </row>
    <row r="162" spans="1:21" x14ac:dyDescent="0.25">
      <c r="A162" s="74">
        <v>160</v>
      </c>
      <c r="B162" s="271" t="s">
        <v>47</v>
      </c>
      <c r="C162" s="260" t="s">
        <v>20</v>
      </c>
      <c r="D162" s="260" t="s">
        <v>1269</v>
      </c>
      <c r="E162" s="261" t="s">
        <v>1273</v>
      </c>
      <c r="F162" s="261" t="s">
        <v>1274</v>
      </c>
      <c r="G162" s="227" t="s">
        <v>1392</v>
      </c>
      <c r="H162" s="262">
        <v>1</v>
      </c>
      <c r="I162" s="227">
        <v>1</v>
      </c>
      <c r="J162" s="227"/>
      <c r="K162" s="227"/>
      <c r="L162" s="263"/>
      <c r="M162" s="264"/>
      <c r="N162" s="227">
        <v>1</v>
      </c>
      <c r="O162" s="265" t="s">
        <v>91</v>
      </c>
      <c r="P162" s="266">
        <v>44491</v>
      </c>
      <c r="Q162" s="267">
        <v>44495</v>
      </c>
      <c r="R162" s="268">
        <v>2500</v>
      </c>
      <c r="S162" s="229">
        <v>75</v>
      </c>
      <c r="T162" s="269">
        <v>75</v>
      </c>
      <c r="U162" s="259" t="s">
        <v>1268</v>
      </c>
    </row>
    <row r="163" spans="1:21" x14ac:dyDescent="0.25">
      <c r="A163" s="74">
        <v>161</v>
      </c>
      <c r="B163" s="271" t="s">
        <v>47</v>
      </c>
      <c r="C163" s="260" t="s">
        <v>20</v>
      </c>
      <c r="D163" s="260" t="s">
        <v>1269</v>
      </c>
      <c r="E163" s="261" t="s">
        <v>1276</v>
      </c>
      <c r="F163" s="261" t="s">
        <v>1277</v>
      </c>
      <c r="G163" s="227" t="s">
        <v>1393</v>
      </c>
      <c r="H163" s="262">
        <v>1</v>
      </c>
      <c r="I163" s="227">
        <v>1</v>
      </c>
      <c r="J163" s="227"/>
      <c r="K163" s="227"/>
      <c r="L163" s="263"/>
      <c r="M163" s="264"/>
      <c r="N163" s="227">
        <v>1</v>
      </c>
      <c r="O163" s="265" t="s">
        <v>91</v>
      </c>
      <c r="P163" s="266">
        <v>44491</v>
      </c>
      <c r="Q163" s="267">
        <v>44496</v>
      </c>
      <c r="R163" s="268">
        <v>2500</v>
      </c>
      <c r="S163" s="229">
        <v>75</v>
      </c>
      <c r="T163" s="269">
        <v>75</v>
      </c>
      <c r="U163" s="259" t="s">
        <v>1268</v>
      </c>
    </row>
    <row r="164" spans="1:21" x14ac:dyDescent="0.25">
      <c r="A164" s="74">
        <v>162</v>
      </c>
      <c r="B164" s="271" t="s">
        <v>47</v>
      </c>
      <c r="C164" s="260" t="s">
        <v>20</v>
      </c>
      <c r="D164" s="260" t="s">
        <v>1269</v>
      </c>
      <c r="E164" s="261" t="s">
        <v>1394</v>
      </c>
      <c r="F164" s="261" t="s">
        <v>1395</v>
      </c>
      <c r="G164" s="227" t="s">
        <v>1396</v>
      </c>
      <c r="H164" s="262">
        <v>1</v>
      </c>
      <c r="I164" s="227">
        <v>1</v>
      </c>
      <c r="J164" s="227"/>
      <c r="K164" s="227"/>
      <c r="L164" s="263"/>
      <c r="M164" s="264"/>
      <c r="N164" s="227">
        <v>1</v>
      </c>
      <c r="O164" s="265" t="s">
        <v>91</v>
      </c>
      <c r="P164" s="266">
        <v>44491</v>
      </c>
      <c r="Q164" s="267">
        <v>44495</v>
      </c>
      <c r="R164" s="268">
        <v>2500</v>
      </c>
      <c r="S164" s="229">
        <v>75</v>
      </c>
      <c r="T164" s="269">
        <v>75</v>
      </c>
      <c r="U164" s="259" t="s">
        <v>1268</v>
      </c>
    </row>
    <row r="165" spans="1:21" x14ac:dyDescent="0.25">
      <c r="A165" s="74">
        <v>163</v>
      </c>
      <c r="B165" s="271" t="s">
        <v>47</v>
      </c>
      <c r="C165" s="260" t="s">
        <v>20</v>
      </c>
      <c r="D165" s="260" t="s">
        <v>1269</v>
      </c>
      <c r="E165" s="261" t="s">
        <v>1282</v>
      </c>
      <c r="F165" s="261" t="s">
        <v>1283</v>
      </c>
      <c r="G165" s="227" t="s">
        <v>1397</v>
      </c>
      <c r="H165" s="262">
        <v>1</v>
      </c>
      <c r="I165" s="227">
        <v>1</v>
      </c>
      <c r="J165" s="227"/>
      <c r="K165" s="227"/>
      <c r="L165" s="263"/>
      <c r="M165" s="264"/>
      <c r="N165" s="227">
        <v>1</v>
      </c>
      <c r="O165" s="265" t="s">
        <v>91</v>
      </c>
      <c r="P165" s="266">
        <v>44491</v>
      </c>
      <c r="Q165" s="267">
        <v>44496</v>
      </c>
      <c r="R165" s="268">
        <v>2500</v>
      </c>
      <c r="S165" s="229">
        <v>75</v>
      </c>
      <c r="T165" s="269">
        <v>75</v>
      </c>
      <c r="U165" s="259" t="s">
        <v>1268</v>
      </c>
    </row>
    <row r="166" spans="1:21" x14ac:dyDescent="0.25">
      <c r="A166" s="74">
        <v>164</v>
      </c>
      <c r="B166" s="271" t="s">
        <v>47</v>
      </c>
      <c r="C166" s="260" t="s">
        <v>20</v>
      </c>
      <c r="D166" s="260" t="s">
        <v>1269</v>
      </c>
      <c r="E166" s="261" t="s">
        <v>1285</v>
      </c>
      <c r="F166" s="261" t="s">
        <v>1286</v>
      </c>
      <c r="G166" s="227" t="s">
        <v>1398</v>
      </c>
      <c r="H166" s="262">
        <v>1</v>
      </c>
      <c r="I166" s="227">
        <v>1</v>
      </c>
      <c r="J166" s="227"/>
      <c r="K166" s="227"/>
      <c r="L166" s="263"/>
      <c r="M166" s="264"/>
      <c r="N166" s="227">
        <v>1</v>
      </c>
      <c r="O166" s="265" t="s">
        <v>91</v>
      </c>
      <c r="P166" s="266">
        <v>44491</v>
      </c>
      <c r="Q166" s="267">
        <v>44496</v>
      </c>
      <c r="R166" s="268">
        <v>2500</v>
      </c>
      <c r="S166" s="229">
        <v>75</v>
      </c>
      <c r="T166" s="269">
        <v>75</v>
      </c>
      <c r="U166" s="259" t="s">
        <v>1268</v>
      </c>
    </row>
    <row r="167" spans="1:21" x14ac:dyDescent="0.25">
      <c r="A167" s="74">
        <v>165</v>
      </c>
      <c r="B167" s="271" t="s">
        <v>47</v>
      </c>
      <c r="C167" s="260" t="s">
        <v>20</v>
      </c>
      <c r="D167" s="260" t="s">
        <v>1269</v>
      </c>
      <c r="E167" s="261" t="s">
        <v>1288</v>
      </c>
      <c r="F167" s="261" t="s">
        <v>1289</v>
      </c>
      <c r="G167" s="227" t="s">
        <v>1399</v>
      </c>
      <c r="H167" s="262">
        <v>1</v>
      </c>
      <c r="I167" s="227">
        <v>1</v>
      </c>
      <c r="J167" s="227"/>
      <c r="K167" s="227"/>
      <c r="L167" s="263"/>
      <c r="M167" s="264"/>
      <c r="N167" s="227">
        <v>1</v>
      </c>
      <c r="O167" s="265" t="s">
        <v>91</v>
      </c>
      <c r="P167" s="266">
        <v>44491</v>
      </c>
      <c r="Q167" s="267">
        <v>44496</v>
      </c>
      <c r="R167" s="268">
        <v>2500</v>
      </c>
      <c r="S167" s="229">
        <v>75</v>
      </c>
      <c r="T167" s="269">
        <v>75</v>
      </c>
      <c r="U167" s="259" t="s">
        <v>1268</v>
      </c>
    </row>
    <row r="168" spans="1:21" x14ac:dyDescent="0.25">
      <c r="A168" s="74">
        <v>166</v>
      </c>
      <c r="B168" s="271" t="s">
        <v>47</v>
      </c>
      <c r="C168" s="260" t="s">
        <v>20</v>
      </c>
      <c r="D168" s="260" t="s">
        <v>1269</v>
      </c>
      <c r="E168" s="261" t="s">
        <v>1291</v>
      </c>
      <c r="F168" s="261" t="s">
        <v>1292</v>
      </c>
      <c r="G168" s="227" t="s">
        <v>1400</v>
      </c>
      <c r="H168" s="262">
        <v>1</v>
      </c>
      <c r="I168" s="227">
        <v>1</v>
      </c>
      <c r="J168" s="227"/>
      <c r="K168" s="227"/>
      <c r="L168" s="263"/>
      <c r="M168" s="264"/>
      <c r="N168" s="227">
        <v>1</v>
      </c>
      <c r="O168" s="265" t="s">
        <v>91</v>
      </c>
      <c r="P168" s="266">
        <v>44491</v>
      </c>
      <c r="Q168" s="267">
        <v>44496</v>
      </c>
      <c r="R168" s="268">
        <v>2500</v>
      </c>
      <c r="S168" s="229">
        <v>75</v>
      </c>
      <c r="T168" s="269">
        <v>75</v>
      </c>
      <c r="U168" s="259" t="s">
        <v>1268</v>
      </c>
    </row>
    <row r="169" spans="1:21" x14ac:dyDescent="0.25">
      <c r="A169" s="74">
        <v>167</v>
      </c>
      <c r="B169" s="271" t="s">
        <v>47</v>
      </c>
      <c r="C169" s="260" t="s">
        <v>20</v>
      </c>
      <c r="D169" s="260" t="s">
        <v>1269</v>
      </c>
      <c r="E169" s="261" t="s">
        <v>1294</v>
      </c>
      <c r="F169" s="261" t="s">
        <v>1295</v>
      </c>
      <c r="G169" s="227" t="s">
        <v>1401</v>
      </c>
      <c r="H169" s="262">
        <v>1</v>
      </c>
      <c r="I169" s="227">
        <v>1</v>
      </c>
      <c r="J169" s="227"/>
      <c r="K169" s="227"/>
      <c r="L169" s="263"/>
      <c r="M169" s="264"/>
      <c r="N169" s="227">
        <v>1</v>
      </c>
      <c r="O169" s="265" t="s">
        <v>91</v>
      </c>
      <c r="P169" s="266">
        <v>44491</v>
      </c>
      <c r="Q169" s="267">
        <v>44511</v>
      </c>
      <c r="R169" s="268">
        <v>2500</v>
      </c>
      <c r="S169" s="229">
        <v>75</v>
      </c>
      <c r="T169" s="269">
        <v>75</v>
      </c>
      <c r="U169" s="259" t="s">
        <v>1268</v>
      </c>
    </row>
    <row r="170" spans="1:21" x14ac:dyDescent="0.25">
      <c r="A170" s="74">
        <v>168</v>
      </c>
      <c r="B170" s="271" t="s">
        <v>47</v>
      </c>
      <c r="C170" s="260" t="s">
        <v>20</v>
      </c>
      <c r="D170" s="260" t="s">
        <v>1269</v>
      </c>
      <c r="E170" s="261" t="s">
        <v>1297</v>
      </c>
      <c r="F170" s="261" t="s">
        <v>1298</v>
      </c>
      <c r="G170" s="227" t="s">
        <v>1402</v>
      </c>
      <c r="H170" s="262">
        <v>1</v>
      </c>
      <c r="I170" s="227">
        <v>1</v>
      </c>
      <c r="J170" s="227"/>
      <c r="K170" s="227"/>
      <c r="L170" s="263"/>
      <c r="M170" s="264"/>
      <c r="N170" s="227">
        <v>1</v>
      </c>
      <c r="O170" s="265" t="s">
        <v>91</v>
      </c>
      <c r="P170" s="266">
        <v>44491</v>
      </c>
      <c r="Q170" s="267">
        <v>44496</v>
      </c>
      <c r="R170" s="268">
        <v>2500</v>
      </c>
      <c r="S170" s="229">
        <v>75</v>
      </c>
      <c r="T170" s="269">
        <v>75</v>
      </c>
      <c r="U170" s="259" t="s">
        <v>1268</v>
      </c>
    </row>
    <row r="171" spans="1:21" x14ac:dyDescent="0.25">
      <c r="A171" s="74">
        <v>169</v>
      </c>
      <c r="B171" s="271" t="s">
        <v>47</v>
      </c>
      <c r="C171" s="260" t="s">
        <v>20</v>
      </c>
      <c r="D171" s="260" t="s">
        <v>1269</v>
      </c>
      <c r="E171" s="261" t="s">
        <v>1403</v>
      </c>
      <c r="F171" s="261" t="s">
        <v>1301</v>
      </c>
      <c r="G171" s="227" t="s">
        <v>1404</v>
      </c>
      <c r="H171" s="262">
        <v>1</v>
      </c>
      <c r="I171" s="227">
        <v>1</v>
      </c>
      <c r="J171" s="227"/>
      <c r="K171" s="227"/>
      <c r="L171" s="263"/>
      <c r="M171" s="264"/>
      <c r="N171" s="227">
        <v>1</v>
      </c>
      <c r="O171" s="265" t="s">
        <v>91</v>
      </c>
      <c r="P171" s="266">
        <v>44491</v>
      </c>
      <c r="Q171" s="267">
        <v>44511</v>
      </c>
      <c r="R171" s="268">
        <v>2500</v>
      </c>
      <c r="S171" s="229">
        <v>75</v>
      </c>
      <c r="T171" s="269">
        <v>75</v>
      </c>
      <c r="U171" s="259" t="s">
        <v>1268</v>
      </c>
    </row>
    <row r="172" spans="1:21" x14ac:dyDescent="0.25">
      <c r="A172" s="74">
        <v>170</v>
      </c>
      <c r="B172" s="271" t="s">
        <v>47</v>
      </c>
      <c r="C172" s="260" t="s">
        <v>20</v>
      </c>
      <c r="D172" s="260" t="s">
        <v>1269</v>
      </c>
      <c r="E172" s="261" t="s">
        <v>1303</v>
      </c>
      <c r="F172" s="261" t="s">
        <v>1304</v>
      </c>
      <c r="G172" s="227" t="s">
        <v>1405</v>
      </c>
      <c r="H172" s="262">
        <v>1</v>
      </c>
      <c r="I172" s="227">
        <v>1</v>
      </c>
      <c r="J172" s="227"/>
      <c r="K172" s="227"/>
      <c r="L172" s="263"/>
      <c r="M172" s="264"/>
      <c r="N172" s="227">
        <v>1</v>
      </c>
      <c r="O172" s="265" t="s">
        <v>91</v>
      </c>
      <c r="P172" s="266">
        <v>44491</v>
      </c>
      <c r="Q172" s="267">
        <v>44511</v>
      </c>
      <c r="R172" s="268">
        <v>2500</v>
      </c>
      <c r="S172" s="229">
        <v>75</v>
      </c>
      <c r="T172" s="269">
        <v>75</v>
      </c>
      <c r="U172" s="259" t="s">
        <v>1268</v>
      </c>
    </row>
    <row r="173" spans="1:21" x14ac:dyDescent="0.25">
      <c r="A173" s="74">
        <v>171</v>
      </c>
      <c r="B173" s="271" t="s">
        <v>47</v>
      </c>
      <c r="C173" s="260" t="s">
        <v>20</v>
      </c>
      <c r="D173" s="260" t="s">
        <v>1269</v>
      </c>
      <c r="E173" s="261" t="s">
        <v>1306</v>
      </c>
      <c r="F173" s="261" t="s">
        <v>1307</v>
      </c>
      <c r="G173" s="227" t="s">
        <v>1406</v>
      </c>
      <c r="H173" s="262">
        <v>1</v>
      </c>
      <c r="I173" s="227">
        <v>1</v>
      </c>
      <c r="J173" s="227"/>
      <c r="K173" s="227"/>
      <c r="L173" s="263"/>
      <c r="M173" s="264"/>
      <c r="N173" s="227">
        <v>1</v>
      </c>
      <c r="O173" s="265" t="s">
        <v>91</v>
      </c>
      <c r="P173" s="266">
        <v>44491</v>
      </c>
      <c r="Q173" s="267">
        <v>44511</v>
      </c>
      <c r="R173" s="268">
        <v>2500</v>
      </c>
      <c r="S173" s="229">
        <v>75</v>
      </c>
      <c r="T173" s="269">
        <v>75</v>
      </c>
      <c r="U173" s="259" t="s">
        <v>1268</v>
      </c>
    </row>
    <row r="174" spans="1:21" x14ac:dyDescent="0.25">
      <c r="A174" s="74">
        <v>172</v>
      </c>
      <c r="B174" s="271" t="s">
        <v>47</v>
      </c>
      <c r="C174" s="260" t="s">
        <v>20</v>
      </c>
      <c r="D174" s="260" t="s">
        <v>1269</v>
      </c>
      <c r="E174" s="261" t="s">
        <v>1309</v>
      </c>
      <c r="F174" s="261" t="s">
        <v>1310</v>
      </c>
      <c r="G174" s="227" t="s">
        <v>1407</v>
      </c>
      <c r="H174" s="262">
        <v>1</v>
      </c>
      <c r="I174" s="227">
        <v>1</v>
      </c>
      <c r="J174" s="227"/>
      <c r="K174" s="227"/>
      <c r="L174" s="263"/>
      <c r="M174" s="264"/>
      <c r="N174" s="227">
        <v>1</v>
      </c>
      <c r="O174" s="265" t="s">
        <v>91</v>
      </c>
      <c r="P174" s="266">
        <v>44491</v>
      </c>
      <c r="Q174" s="267">
        <v>44511</v>
      </c>
      <c r="R174" s="268">
        <v>2500</v>
      </c>
      <c r="S174" s="229">
        <v>75</v>
      </c>
      <c r="T174" s="269">
        <v>75</v>
      </c>
      <c r="U174" s="259" t="s">
        <v>1268</v>
      </c>
    </row>
    <row r="175" spans="1:21" x14ac:dyDescent="0.25">
      <c r="A175" s="74">
        <v>173</v>
      </c>
      <c r="B175" s="271" t="s">
        <v>47</v>
      </c>
      <c r="C175" s="260" t="s">
        <v>20</v>
      </c>
      <c r="D175" s="260" t="s">
        <v>1269</v>
      </c>
      <c r="E175" s="261" t="s">
        <v>1312</v>
      </c>
      <c r="F175" s="261" t="s">
        <v>1313</v>
      </c>
      <c r="G175" s="227" t="s">
        <v>1408</v>
      </c>
      <c r="H175" s="262">
        <v>1</v>
      </c>
      <c r="I175" s="227">
        <v>1</v>
      </c>
      <c r="J175" s="227"/>
      <c r="K175" s="227"/>
      <c r="L175" s="263"/>
      <c r="M175" s="264"/>
      <c r="N175" s="227">
        <v>1</v>
      </c>
      <c r="O175" s="265" t="s">
        <v>91</v>
      </c>
      <c r="P175" s="266">
        <v>44491</v>
      </c>
      <c r="Q175" s="267">
        <v>44496</v>
      </c>
      <c r="R175" s="268">
        <v>2500</v>
      </c>
      <c r="S175" s="229">
        <v>75</v>
      </c>
      <c r="T175" s="269">
        <v>75</v>
      </c>
      <c r="U175" s="259" t="s">
        <v>1268</v>
      </c>
    </row>
    <row r="176" spans="1:21" x14ac:dyDescent="0.25">
      <c r="A176" s="74">
        <v>174</v>
      </c>
      <c r="B176" s="271" t="s">
        <v>47</v>
      </c>
      <c r="C176" s="260" t="s">
        <v>20</v>
      </c>
      <c r="D176" s="260" t="s">
        <v>1269</v>
      </c>
      <c r="E176" s="261" t="s">
        <v>1321</v>
      </c>
      <c r="F176" s="261" t="s">
        <v>1322</v>
      </c>
      <c r="G176" s="227" t="s">
        <v>1409</v>
      </c>
      <c r="H176" s="262">
        <v>1</v>
      </c>
      <c r="I176" s="227">
        <v>1</v>
      </c>
      <c r="J176" s="227"/>
      <c r="K176" s="227"/>
      <c r="L176" s="263"/>
      <c r="M176" s="264"/>
      <c r="N176" s="227">
        <v>1</v>
      </c>
      <c r="O176" s="265" t="s">
        <v>91</v>
      </c>
      <c r="P176" s="266">
        <v>44491</v>
      </c>
      <c r="Q176" s="267">
        <v>44511</v>
      </c>
      <c r="R176" s="268">
        <v>2500</v>
      </c>
      <c r="S176" s="229">
        <v>75</v>
      </c>
      <c r="T176" s="269">
        <v>75</v>
      </c>
      <c r="U176" s="259" t="s">
        <v>1268</v>
      </c>
    </row>
    <row r="177" spans="1:21" x14ac:dyDescent="0.25">
      <c r="A177" s="74">
        <v>175</v>
      </c>
      <c r="B177" s="271" t="s">
        <v>47</v>
      </c>
      <c r="C177" s="260" t="s">
        <v>20</v>
      </c>
      <c r="D177" s="260" t="s">
        <v>1269</v>
      </c>
      <c r="E177" s="261" t="s">
        <v>1324</v>
      </c>
      <c r="F177" s="261" t="s">
        <v>1325</v>
      </c>
      <c r="G177" s="227" t="s">
        <v>1410</v>
      </c>
      <c r="H177" s="262">
        <v>1</v>
      </c>
      <c r="I177" s="227">
        <v>1</v>
      </c>
      <c r="J177" s="227"/>
      <c r="K177" s="227"/>
      <c r="L177" s="263"/>
      <c r="M177" s="264"/>
      <c r="N177" s="227">
        <v>1</v>
      </c>
      <c r="O177" s="265" t="s">
        <v>91</v>
      </c>
      <c r="P177" s="266">
        <v>44491</v>
      </c>
      <c r="Q177" s="267">
        <v>44496</v>
      </c>
      <c r="R177" s="268">
        <v>2500</v>
      </c>
      <c r="S177" s="229">
        <v>75</v>
      </c>
      <c r="T177" s="269">
        <v>75</v>
      </c>
      <c r="U177" s="259" t="s">
        <v>1268</v>
      </c>
    </row>
    <row r="178" spans="1:21" x14ac:dyDescent="0.25">
      <c r="A178" s="74">
        <v>176</v>
      </c>
      <c r="B178" s="271" t="s">
        <v>47</v>
      </c>
      <c r="C178" s="260" t="s">
        <v>20</v>
      </c>
      <c r="D178" s="260" t="s">
        <v>1269</v>
      </c>
      <c r="E178" s="261" t="s">
        <v>1330</v>
      </c>
      <c r="F178" s="261" t="s">
        <v>1331</v>
      </c>
      <c r="G178" s="227" t="s">
        <v>1411</v>
      </c>
      <c r="H178" s="262">
        <v>1</v>
      </c>
      <c r="I178" s="227">
        <v>1</v>
      </c>
      <c r="J178" s="227"/>
      <c r="K178" s="227"/>
      <c r="L178" s="263"/>
      <c r="M178" s="264"/>
      <c r="N178" s="227">
        <v>1</v>
      </c>
      <c r="O178" s="265" t="s">
        <v>91</v>
      </c>
      <c r="P178" s="266">
        <v>44491</v>
      </c>
      <c r="Q178" s="267">
        <v>44496</v>
      </c>
      <c r="R178" s="268">
        <v>2500</v>
      </c>
      <c r="S178" s="229">
        <v>75</v>
      </c>
      <c r="T178" s="269">
        <v>75</v>
      </c>
      <c r="U178" s="259" t="s">
        <v>1268</v>
      </c>
    </row>
    <row r="179" spans="1:21" x14ac:dyDescent="0.25">
      <c r="A179" s="74">
        <v>177</v>
      </c>
      <c r="B179" s="271" t="s">
        <v>47</v>
      </c>
      <c r="C179" s="260" t="s">
        <v>20</v>
      </c>
      <c r="D179" s="260" t="s">
        <v>1269</v>
      </c>
      <c r="E179" s="261" t="s">
        <v>1327</v>
      </c>
      <c r="F179" s="261" t="s">
        <v>1328</v>
      </c>
      <c r="G179" s="227" t="s">
        <v>1412</v>
      </c>
      <c r="H179" s="262">
        <v>1</v>
      </c>
      <c r="I179" s="227">
        <v>1</v>
      </c>
      <c r="J179" s="227"/>
      <c r="K179" s="227"/>
      <c r="L179" s="263"/>
      <c r="M179" s="264"/>
      <c r="N179" s="227">
        <v>1</v>
      </c>
      <c r="O179" s="265" t="s">
        <v>91</v>
      </c>
      <c r="P179" s="266">
        <v>44491</v>
      </c>
      <c r="Q179" s="267">
        <v>44497</v>
      </c>
      <c r="R179" s="268">
        <v>2500</v>
      </c>
      <c r="S179" s="229">
        <v>75</v>
      </c>
      <c r="T179" s="269">
        <v>75</v>
      </c>
      <c r="U179" s="259" t="s">
        <v>1268</v>
      </c>
    </row>
    <row r="180" spans="1:21" x14ac:dyDescent="0.25">
      <c r="A180" s="74">
        <v>178</v>
      </c>
      <c r="B180" s="271" t="s">
        <v>47</v>
      </c>
      <c r="C180" s="260" t="s">
        <v>20</v>
      </c>
      <c r="D180" s="260" t="s">
        <v>1269</v>
      </c>
      <c r="E180" s="261" t="s">
        <v>1315</v>
      </c>
      <c r="F180" s="261" t="s">
        <v>1316</v>
      </c>
      <c r="G180" s="227" t="s">
        <v>1413</v>
      </c>
      <c r="H180" s="262">
        <v>1</v>
      </c>
      <c r="I180" s="227">
        <v>1</v>
      </c>
      <c r="J180" s="227"/>
      <c r="K180" s="227"/>
      <c r="L180" s="263"/>
      <c r="M180" s="264"/>
      <c r="N180" s="270">
        <v>1</v>
      </c>
      <c r="O180" s="265" t="s">
        <v>91</v>
      </c>
      <c r="P180" s="266">
        <v>44491</v>
      </c>
      <c r="Q180" s="267">
        <v>44497</v>
      </c>
      <c r="R180" s="268">
        <v>2500</v>
      </c>
      <c r="S180" s="229">
        <v>75</v>
      </c>
      <c r="T180" s="269">
        <v>75</v>
      </c>
      <c r="U180" s="259" t="s">
        <v>1268</v>
      </c>
    </row>
    <row r="181" spans="1:21" x14ac:dyDescent="0.25">
      <c r="A181" s="74">
        <v>179</v>
      </c>
      <c r="B181" s="271" t="s">
        <v>47</v>
      </c>
      <c r="C181" s="260" t="s">
        <v>20</v>
      </c>
      <c r="D181" s="260" t="s">
        <v>1269</v>
      </c>
      <c r="E181" s="261" t="s">
        <v>1414</v>
      </c>
      <c r="F181" s="261" t="s">
        <v>1415</v>
      </c>
      <c r="G181" s="227" t="s">
        <v>1416</v>
      </c>
      <c r="H181" s="262">
        <v>1</v>
      </c>
      <c r="I181" s="227">
        <v>1</v>
      </c>
      <c r="J181" s="227"/>
      <c r="K181" s="227"/>
      <c r="L181" s="263"/>
      <c r="M181" s="264"/>
      <c r="N181" s="270">
        <v>1</v>
      </c>
      <c r="O181" s="265" t="s">
        <v>91</v>
      </c>
      <c r="P181" s="266">
        <v>44491</v>
      </c>
      <c r="Q181" s="267">
        <v>44511</v>
      </c>
      <c r="R181" s="268">
        <v>2500</v>
      </c>
      <c r="S181" s="229">
        <v>75</v>
      </c>
      <c r="T181" s="269">
        <v>75</v>
      </c>
      <c r="U181" s="259" t="s">
        <v>1268</v>
      </c>
    </row>
    <row r="182" spans="1:21" x14ac:dyDescent="0.25">
      <c r="A182" s="74">
        <v>180</v>
      </c>
      <c r="B182" s="126" t="s">
        <v>47</v>
      </c>
      <c r="C182" s="28" t="s">
        <v>20</v>
      </c>
      <c r="D182" s="28" t="s">
        <v>1417</v>
      </c>
      <c r="E182" s="200" t="s">
        <v>1430</v>
      </c>
      <c r="F182" s="200" t="s">
        <v>1431</v>
      </c>
      <c r="G182" s="287" t="s">
        <v>1432</v>
      </c>
      <c r="H182" s="87">
        <v>1</v>
      </c>
      <c r="I182" s="32"/>
      <c r="J182" s="32"/>
      <c r="K182" s="32">
        <v>1</v>
      </c>
      <c r="L182" s="30"/>
      <c r="M182" s="34"/>
      <c r="N182" s="35">
        <v>10</v>
      </c>
      <c r="O182" s="36" t="s">
        <v>98</v>
      </c>
      <c r="P182" s="162">
        <v>44470</v>
      </c>
      <c r="Q182" s="38">
        <v>44475</v>
      </c>
      <c r="R182" s="153">
        <v>6000</v>
      </c>
      <c r="S182" s="150">
        <v>315</v>
      </c>
      <c r="T182" s="163">
        <v>157.5</v>
      </c>
    </row>
    <row r="183" spans="1:21" x14ac:dyDescent="0.25">
      <c r="A183" s="74">
        <v>181</v>
      </c>
      <c r="B183" s="126" t="s">
        <v>47</v>
      </c>
      <c r="C183" s="28" t="s">
        <v>20</v>
      </c>
      <c r="D183" s="28" t="s">
        <v>1417</v>
      </c>
      <c r="E183" s="200" t="s">
        <v>1433</v>
      </c>
      <c r="F183" s="200" t="s">
        <v>1434</v>
      </c>
      <c r="G183" s="287" t="s">
        <v>1435</v>
      </c>
      <c r="H183" s="87">
        <v>1</v>
      </c>
      <c r="I183" s="32"/>
      <c r="J183" s="32"/>
      <c r="K183" s="32">
        <v>1</v>
      </c>
      <c r="L183" s="30"/>
      <c r="M183" s="34"/>
      <c r="N183" s="35">
        <v>40</v>
      </c>
      <c r="O183" s="36" t="s">
        <v>98</v>
      </c>
      <c r="P183" s="162">
        <v>44475</v>
      </c>
      <c r="Q183" s="38">
        <v>44481</v>
      </c>
      <c r="R183" s="153">
        <v>20000</v>
      </c>
      <c r="S183" s="150">
        <v>1050</v>
      </c>
      <c r="T183" s="163">
        <v>525</v>
      </c>
    </row>
    <row r="184" spans="1:21" x14ac:dyDescent="0.25">
      <c r="A184" s="74">
        <v>182</v>
      </c>
      <c r="B184" s="126" t="s">
        <v>47</v>
      </c>
      <c r="C184" s="28" t="s">
        <v>20</v>
      </c>
      <c r="D184" s="28" t="s">
        <v>1417</v>
      </c>
      <c r="E184" s="200" t="s">
        <v>1436</v>
      </c>
      <c r="F184" s="200" t="s">
        <v>1437</v>
      </c>
      <c r="G184" s="287" t="s">
        <v>1438</v>
      </c>
      <c r="H184" s="87">
        <v>1</v>
      </c>
      <c r="I184" s="32"/>
      <c r="J184" s="32"/>
      <c r="K184" s="32"/>
      <c r="L184" s="30"/>
      <c r="M184" s="34">
        <v>1</v>
      </c>
      <c r="N184" s="35">
        <v>21</v>
      </c>
      <c r="O184" s="36" t="s">
        <v>88</v>
      </c>
      <c r="P184" s="162">
        <v>44470</v>
      </c>
      <c r="Q184" s="38">
        <v>44481</v>
      </c>
      <c r="R184" s="153">
        <v>21000</v>
      </c>
      <c r="S184" s="150">
        <v>1470</v>
      </c>
      <c r="T184" s="163"/>
    </row>
    <row r="185" spans="1:21" x14ac:dyDescent="0.25">
      <c r="A185" s="74">
        <v>183</v>
      </c>
      <c r="B185" s="126" t="s">
        <v>47</v>
      </c>
      <c r="C185" s="28" t="s">
        <v>20</v>
      </c>
      <c r="D185" s="28" t="s">
        <v>1417</v>
      </c>
      <c r="E185" s="200" t="s">
        <v>1439</v>
      </c>
      <c r="F185" s="200" t="s">
        <v>1440</v>
      </c>
      <c r="G185" s="287" t="s">
        <v>1441</v>
      </c>
      <c r="H185" s="87">
        <v>1</v>
      </c>
      <c r="I185" s="32"/>
      <c r="J185" s="32"/>
      <c r="K185" s="32">
        <v>1</v>
      </c>
      <c r="L185" s="30"/>
      <c r="M185" s="34"/>
      <c r="N185" s="35">
        <v>15</v>
      </c>
      <c r="O185" s="36" t="s">
        <v>98</v>
      </c>
      <c r="P185" s="162">
        <v>44477</v>
      </c>
      <c r="Q185" s="38">
        <v>44482</v>
      </c>
      <c r="R185" s="153">
        <v>7500</v>
      </c>
      <c r="S185" s="150">
        <v>393.75</v>
      </c>
      <c r="T185" s="163">
        <v>196.88</v>
      </c>
    </row>
    <row r="186" spans="1:21" x14ac:dyDescent="0.25">
      <c r="A186" s="74">
        <v>184</v>
      </c>
      <c r="B186" s="126" t="s">
        <v>47</v>
      </c>
      <c r="C186" s="28" t="s">
        <v>20</v>
      </c>
      <c r="D186" s="28" t="s">
        <v>1417</v>
      </c>
      <c r="E186" s="200" t="s">
        <v>1442</v>
      </c>
      <c r="F186" s="200" t="s">
        <v>1443</v>
      </c>
      <c r="G186" s="287" t="s">
        <v>1444</v>
      </c>
      <c r="H186" s="87">
        <v>1</v>
      </c>
      <c r="I186" s="32"/>
      <c r="J186" s="32"/>
      <c r="K186" s="32">
        <v>1</v>
      </c>
      <c r="L186" s="30"/>
      <c r="M186" s="34"/>
      <c r="N186" s="35">
        <v>20</v>
      </c>
      <c r="O186" s="36" t="s">
        <v>98</v>
      </c>
      <c r="P186" s="162">
        <v>44475</v>
      </c>
      <c r="Q186" s="38">
        <v>44483</v>
      </c>
      <c r="R186" s="153">
        <v>10000</v>
      </c>
      <c r="S186" s="150">
        <v>525</v>
      </c>
      <c r="T186" s="163">
        <v>262.5</v>
      </c>
    </row>
    <row r="187" spans="1:21" x14ac:dyDescent="0.25">
      <c r="A187" s="74">
        <v>185</v>
      </c>
      <c r="B187" s="126" t="s">
        <v>47</v>
      </c>
      <c r="C187" s="28" t="s">
        <v>20</v>
      </c>
      <c r="D187" s="28" t="s">
        <v>1417</v>
      </c>
      <c r="E187" s="164" t="s">
        <v>1445</v>
      </c>
      <c r="F187" s="200" t="s">
        <v>1446</v>
      </c>
      <c r="G187" s="165" t="s">
        <v>1447</v>
      </c>
      <c r="H187" s="87">
        <v>1</v>
      </c>
      <c r="I187" s="32"/>
      <c r="J187" s="32"/>
      <c r="K187" s="32">
        <v>1</v>
      </c>
      <c r="L187" s="30"/>
      <c r="M187" s="34"/>
      <c r="N187" s="35">
        <v>30</v>
      </c>
      <c r="O187" s="36" t="s">
        <v>98</v>
      </c>
      <c r="P187" s="162">
        <v>44491</v>
      </c>
      <c r="Q187" s="38">
        <v>44515</v>
      </c>
      <c r="R187" s="153">
        <v>21000</v>
      </c>
      <c r="S187" s="150">
        <v>735</v>
      </c>
      <c r="T187" s="163"/>
    </row>
    <row r="188" spans="1:21" x14ac:dyDescent="0.25">
      <c r="A188" s="74">
        <v>186</v>
      </c>
      <c r="B188" s="126" t="s">
        <v>47</v>
      </c>
      <c r="C188" s="28" t="s">
        <v>20</v>
      </c>
      <c r="D188" s="28" t="s">
        <v>1417</v>
      </c>
      <c r="E188" s="192" t="s">
        <v>1448</v>
      </c>
      <c r="F188" s="200" t="s">
        <v>1449</v>
      </c>
      <c r="G188" s="288" t="s">
        <v>1450</v>
      </c>
      <c r="H188" s="87">
        <v>1</v>
      </c>
      <c r="I188" s="32"/>
      <c r="J188" s="32"/>
      <c r="K188" s="32">
        <v>1</v>
      </c>
      <c r="L188" s="30"/>
      <c r="M188" s="34"/>
      <c r="N188" s="35">
        <v>20</v>
      </c>
      <c r="O188" s="36" t="s">
        <v>98</v>
      </c>
      <c r="P188" s="162">
        <v>44498</v>
      </c>
      <c r="Q188" s="38">
        <v>44516</v>
      </c>
      <c r="R188" s="153">
        <v>12000</v>
      </c>
      <c r="S188" s="150">
        <v>630</v>
      </c>
      <c r="T188" s="163"/>
    </row>
    <row r="189" spans="1:21" x14ac:dyDescent="0.25">
      <c r="A189" s="74">
        <v>187</v>
      </c>
      <c r="B189" s="126" t="s">
        <v>47</v>
      </c>
      <c r="C189" s="28" t="s">
        <v>20</v>
      </c>
      <c r="D189" s="28" t="s">
        <v>1417</v>
      </c>
      <c r="E189" s="192" t="s">
        <v>1451</v>
      </c>
      <c r="F189" s="200" t="s">
        <v>1452</v>
      </c>
      <c r="G189" s="288" t="s">
        <v>1453</v>
      </c>
      <c r="H189" s="87">
        <v>1</v>
      </c>
      <c r="I189" s="32"/>
      <c r="J189" s="32"/>
      <c r="K189" s="32">
        <v>1</v>
      </c>
      <c r="L189" s="30"/>
      <c r="M189" s="34"/>
      <c r="N189" s="35">
        <v>25</v>
      </c>
      <c r="O189" s="36" t="s">
        <v>98</v>
      </c>
      <c r="P189" s="162">
        <v>44473</v>
      </c>
      <c r="Q189" s="38">
        <v>44517</v>
      </c>
      <c r="R189" s="153">
        <v>16250</v>
      </c>
      <c r="S189" s="150">
        <v>853.13</v>
      </c>
      <c r="T189" s="163"/>
    </row>
    <row r="190" spans="1:21" x14ac:dyDescent="0.25">
      <c r="A190" s="74">
        <v>188</v>
      </c>
      <c r="B190" s="126" t="s">
        <v>47</v>
      </c>
      <c r="C190" s="28" t="s">
        <v>20</v>
      </c>
      <c r="D190" s="28" t="s">
        <v>1417</v>
      </c>
      <c r="E190" s="192" t="s">
        <v>1454</v>
      </c>
      <c r="F190" s="200" t="s">
        <v>1455</v>
      </c>
      <c r="G190" s="288" t="s">
        <v>1456</v>
      </c>
      <c r="H190" s="87">
        <v>1</v>
      </c>
      <c r="I190" s="32"/>
      <c r="J190" s="32"/>
      <c r="K190" s="32">
        <v>1</v>
      </c>
      <c r="L190" s="30"/>
      <c r="M190" s="34"/>
      <c r="N190" s="35">
        <v>1</v>
      </c>
      <c r="O190" s="36" t="s">
        <v>91</v>
      </c>
      <c r="P190" s="162">
        <v>44496</v>
      </c>
      <c r="Q190" s="38">
        <v>44518</v>
      </c>
      <c r="R190" s="153">
        <v>3000</v>
      </c>
      <c r="S190" s="150">
        <v>405</v>
      </c>
      <c r="T190" s="163"/>
    </row>
    <row r="191" spans="1:21" x14ac:dyDescent="0.25">
      <c r="A191" s="74">
        <v>189</v>
      </c>
      <c r="B191" s="271" t="s">
        <v>47</v>
      </c>
      <c r="C191" s="295" t="s">
        <v>20</v>
      </c>
      <c r="D191" s="260" t="s">
        <v>1417</v>
      </c>
      <c r="E191" s="291" t="s">
        <v>1457</v>
      </c>
      <c r="F191" s="291" t="s">
        <v>1428</v>
      </c>
      <c r="G191" s="292" t="s">
        <v>1458</v>
      </c>
      <c r="H191" s="262">
        <v>1</v>
      </c>
      <c r="I191" s="227">
        <v>1</v>
      </c>
      <c r="J191" s="227"/>
      <c r="K191" s="227"/>
      <c r="L191" s="263"/>
      <c r="M191" s="264"/>
      <c r="N191" s="270">
        <v>1</v>
      </c>
      <c r="O191" s="265" t="s">
        <v>91</v>
      </c>
      <c r="P191" s="266">
        <v>44491</v>
      </c>
      <c r="Q191" s="267">
        <v>44511</v>
      </c>
      <c r="R191" s="268">
        <v>2500</v>
      </c>
      <c r="S191" s="229">
        <v>75</v>
      </c>
      <c r="T191" s="269">
        <v>75</v>
      </c>
      <c r="U191" s="259" t="s">
        <v>1268</v>
      </c>
    </row>
    <row r="192" spans="1:21" x14ac:dyDescent="0.25">
      <c r="A192" s="74">
        <v>190</v>
      </c>
      <c r="B192" s="271" t="s">
        <v>47</v>
      </c>
      <c r="C192" s="295" t="s">
        <v>20</v>
      </c>
      <c r="D192" s="260" t="s">
        <v>1417</v>
      </c>
      <c r="E192" s="291" t="s">
        <v>1459</v>
      </c>
      <c r="F192" s="291" t="s">
        <v>1419</v>
      </c>
      <c r="G192" s="292" t="s">
        <v>1460</v>
      </c>
      <c r="H192" s="262">
        <v>1</v>
      </c>
      <c r="I192" s="227">
        <v>1</v>
      </c>
      <c r="J192" s="227"/>
      <c r="K192" s="227"/>
      <c r="L192" s="263"/>
      <c r="M192" s="264"/>
      <c r="N192" s="270">
        <v>1</v>
      </c>
      <c r="O192" s="265" t="s">
        <v>91</v>
      </c>
      <c r="P192" s="266">
        <v>44491</v>
      </c>
      <c r="Q192" s="267">
        <v>44496</v>
      </c>
      <c r="R192" s="268">
        <v>2500</v>
      </c>
      <c r="S192" s="229">
        <v>75</v>
      </c>
      <c r="T192" s="269">
        <v>75</v>
      </c>
      <c r="U192" s="259" t="s">
        <v>1268</v>
      </c>
    </row>
    <row r="193" spans="1:21" x14ac:dyDescent="0.25">
      <c r="A193" s="74">
        <v>191</v>
      </c>
      <c r="B193" s="271" t="s">
        <v>47</v>
      </c>
      <c r="C193" s="295" t="s">
        <v>20</v>
      </c>
      <c r="D193" s="260" t="s">
        <v>1417</v>
      </c>
      <c r="E193" s="291" t="s">
        <v>1421</v>
      </c>
      <c r="F193" s="291" t="s">
        <v>1422</v>
      </c>
      <c r="G193" s="292" t="s">
        <v>1461</v>
      </c>
      <c r="H193" s="262">
        <v>1</v>
      </c>
      <c r="I193" s="227">
        <v>1</v>
      </c>
      <c r="J193" s="227"/>
      <c r="K193" s="227"/>
      <c r="L193" s="263"/>
      <c r="M193" s="264"/>
      <c r="N193" s="270">
        <v>1</v>
      </c>
      <c r="O193" s="265" t="s">
        <v>91</v>
      </c>
      <c r="P193" s="266">
        <v>44491</v>
      </c>
      <c r="Q193" s="267">
        <v>44495</v>
      </c>
      <c r="R193" s="268">
        <v>2500</v>
      </c>
      <c r="S193" s="229">
        <v>75</v>
      </c>
      <c r="T193" s="269">
        <v>75</v>
      </c>
      <c r="U193" s="259" t="s">
        <v>1268</v>
      </c>
    </row>
    <row r="194" spans="1:21" x14ac:dyDescent="0.25">
      <c r="A194" s="74">
        <v>192</v>
      </c>
      <c r="B194" s="126" t="s">
        <v>47</v>
      </c>
      <c r="C194" s="28" t="s">
        <v>20</v>
      </c>
      <c r="D194" s="126" t="s">
        <v>1463</v>
      </c>
      <c r="E194" s="296" t="s">
        <v>1476</v>
      </c>
      <c r="F194" s="296" t="s">
        <v>1477</v>
      </c>
      <c r="G194" s="160" t="s">
        <v>1478</v>
      </c>
      <c r="H194" s="87">
        <v>1</v>
      </c>
      <c r="I194" s="32">
        <v>1</v>
      </c>
      <c r="J194" s="32"/>
      <c r="K194" s="32"/>
      <c r="L194" s="30"/>
      <c r="M194" s="34"/>
      <c r="N194" s="35">
        <v>17</v>
      </c>
      <c r="O194" s="36" t="s">
        <v>98</v>
      </c>
      <c r="P194" s="162">
        <v>44474</v>
      </c>
      <c r="Q194" s="38">
        <v>44483</v>
      </c>
      <c r="R194" s="153">
        <v>12750</v>
      </c>
      <c r="S194" s="150">
        <v>223.13</v>
      </c>
      <c r="T194" s="163">
        <v>111.57</v>
      </c>
    </row>
    <row r="195" spans="1:21" x14ac:dyDescent="0.25">
      <c r="A195" s="74">
        <v>193</v>
      </c>
      <c r="B195" s="271" t="s">
        <v>47</v>
      </c>
      <c r="C195" s="260" t="s">
        <v>20</v>
      </c>
      <c r="D195" s="260" t="s">
        <v>1463</v>
      </c>
      <c r="E195" s="298" t="s">
        <v>1473</v>
      </c>
      <c r="F195" s="298" t="s">
        <v>1474</v>
      </c>
      <c r="G195" s="299" t="s">
        <v>1479</v>
      </c>
      <c r="H195" s="228">
        <v>1</v>
      </c>
      <c r="I195" s="227"/>
      <c r="J195" s="227">
        <v>1</v>
      </c>
      <c r="K195" s="227"/>
      <c r="L195" s="227"/>
      <c r="M195" s="227"/>
      <c r="N195" s="227">
        <v>1</v>
      </c>
      <c r="O195" s="227" t="s">
        <v>91</v>
      </c>
      <c r="P195" s="266">
        <v>44487</v>
      </c>
      <c r="Q195" s="266">
        <v>44487</v>
      </c>
      <c r="R195" s="229">
        <v>4600</v>
      </c>
      <c r="S195" s="229">
        <v>138</v>
      </c>
      <c r="T195" s="229">
        <v>138</v>
      </c>
      <c r="U195" s="259" t="s">
        <v>1268</v>
      </c>
    </row>
    <row r="196" spans="1:21" x14ac:dyDescent="0.25">
      <c r="A196" s="74">
        <v>194</v>
      </c>
      <c r="B196" s="75"/>
      <c r="C196" s="29"/>
      <c r="D196" s="29"/>
      <c r="E196" s="29"/>
      <c r="F196" s="33"/>
      <c r="G196" s="29"/>
      <c r="H196" s="48"/>
      <c r="I196" s="33"/>
      <c r="J196" s="33"/>
      <c r="K196" s="33"/>
      <c r="L196" s="33"/>
      <c r="M196" s="65"/>
      <c r="N196" s="42"/>
      <c r="O196" s="76"/>
      <c r="P196" s="47"/>
      <c r="Q196" s="44"/>
      <c r="R196" s="46"/>
      <c r="S196" s="46"/>
      <c r="T196" s="115"/>
    </row>
    <row r="197" spans="1:21" x14ac:dyDescent="0.25">
      <c r="A197" s="74">
        <v>195</v>
      </c>
      <c r="E197" s="29"/>
      <c r="F197" s="33"/>
      <c r="G197" s="29"/>
      <c r="H197" s="48"/>
      <c r="I197" s="33"/>
      <c r="J197" s="33"/>
      <c r="K197" s="33"/>
      <c r="L197" s="33"/>
      <c r="M197" s="65"/>
      <c r="N197" s="42"/>
      <c r="O197" s="76"/>
      <c r="P197" s="47"/>
      <c r="Q197" s="44"/>
      <c r="R197" s="46"/>
      <c r="S197" s="46"/>
      <c r="T197" s="115"/>
    </row>
    <row r="198" spans="1:21" x14ac:dyDescent="0.25">
      <c r="A198" s="74">
        <v>196</v>
      </c>
      <c r="E198" s="29" t="s">
        <v>216</v>
      </c>
      <c r="F198" s="33"/>
      <c r="G198" s="29"/>
      <c r="H198" s="48"/>
      <c r="I198" s="33"/>
      <c r="J198" s="33"/>
      <c r="K198" s="33"/>
      <c r="L198" s="33"/>
      <c r="M198" s="65"/>
      <c r="N198" s="42"/>
      <c r="O198" s="76"/>
      <c r="P198" s="47"/>
      <c r="Q198" s="44"/>
      <c r="R198" s="46"/>
      <c r="S198" s="46"/>
      <c r="T198" s="115"/>
    </row>
    <row r="199" spans="1:21" x14ac:dyDescent="0.25">
      <c r="A199" s="74">
        <v>197</v>
      </c>
      <c r="E199" s="29"/>
      <c r="F199" s="33"/>
      <c r="G199" s="29"/>
      <c r="H199" s="48"/>
      <c r="I199" s="33"/>
      <c r="J199" s="33"/>
      <c r="K199" s="33"/>
      <c r="L199" s="33"/>
      <c r="M199" s="65"/>
      <c r="N199" s="42"/>
      <c r="O199" s="76"/>
      <c r="P199" s="47"/>
      <c r="Q199" s="44"/>
      <c r="R199" s="46"/>
      <c r="S199" s="46"/>
      <c r="T199" s="115"/>
    </row>
    <row r="200" spans="1:21" x14ac:dyDescent="0.25">
      <c r="A200" s="74">
        <v>198</v>
      </c>
      <c r="E200" s="29"/>
      <c r="F200" s="33"/>
      <c r="G200" s="29"/>
      <c r="H200" s="48"/>
      <c r="I200" s="33"/>
      <c r="J200" s="33"/>
      <c r="K200" s="33"/>
      <c r="L200" s="33"/>
      <c r="M200" s="65"/>
      <c r="N200" s="42"/>
      <c r="O200" s="76"/>
      <c r="P200" s="47"/>
      <c r="Q200" s="44"/>
      <c r="R200" s="46"/>
      <c r="S200" s="46"/>
      <c r="T200" s="115"/>
    </row>
    <row r="201" spans="1:21" x14ac:dyDescent="0.25">
      <c r="A201" s="74">
        <v>199</v>
      </c>
      <c r="E201" s="29"/>
      <c r="F201" s="33"/>
      <c r="G201" s="29"/>
      <c r="H201" s="48"/>
      <c r="I201" s="33"/>
      <c r="J201" s="33"/>
      <c r="K201" s="33"/>
      <c r="L201" s="33"/>
      <c r="M201" s="65"/>
      <c r="N201" s="42"/>
      <c r="O201" s="76"/>
      <c r="P201" s="47"/>
      <c r="Q201" s="44"/>
      <c r="R201" s="46"/>
      <c r="S201" s="46"/>
      <c r="T201" s="115"/>
    </row>
    <row r="202" spans="1:21" x14ac:dyDescent="0.25">
      <c r="A202" s="74">
        <v>200</v>
      </c>
      <c r="E202" s="29"/>
      <c r="F202" s="33"/>
      <c r="G202" s="29"/>
      <c r="H202" s="48"/>
      <c r="I202" s="33"/>
      <c r="J202" s="33"/>
      <c r="K202" s="33"/>
      <c r="L202" s="33"/>
      <c r="M202" s="65"/>
      <c r="N202" s="42"/>
      <c r="O202" s="76"/>
      <c r="P202" s="47"/>
      <c r="Q202" s="44"/>
      <c r="R202" s="46"/>
      <c r="S202" s="46"/>
      <c r="T202" s="115"/>
    </row>
    <row r="203" spans="1:21" x14ac:dyDescent="0.25">
      <c r="A203" s="74">
        <v>201</v>
      </c>
      <c r="E203" s="29"/>
      <c r="F203" s="33"/>
      <c r="G203" s="29"/>
      <c r="H203" s="48"/>
      <c r="I203" s="33"/>
      <c r="J203" s="33"/>
      <c r="K203" s="33"/>
      <c r="L203" s="33"/>
      <c r="M203" s="65"/>
      <c r="N203" s="42"/>
      <c r="O203" s="76"/>
      <c r="P203" s="47"/>
      <c r="Q203" s="44"/>
      <c r="R203" s="46"/>
      <c r="S203" s="46"/>
      <c r="T203" s="115"/>
    </row>
    <row r="204" spans="1:21" x14ac:dyDescent="0.25">
      <c r="A204" s="74">
        <v>202</v>
      </c>
      <c r="E204" s="29"/>
      <c r="F204" s="33"/>
      <c r="G204" s="29"/>
      <c r="H204" s="48"/>
      <c r="I204" s="33"/>
      <c r="J204" s="33"/>
      <c r="K204" s="33"/>
      <c r="L204" s="33"/>
      <c r="M204" s="65"/>
      <c r="N204" s="42"/>
      <c r="O204" s="76"/>
      <c r="P204" s="47"/>
      <c r="Q204" s="44"/>
      <c r="R204" s="46"/>
      <c r="S204" s="46"/>
      <c r="T204" s="115"/>
    </row>
    <row r="205" spans="1:21" x14ac:dyDescent="0.25">
      <c r="A205" s="74">
        <v>203</v>
      </c>
      <c r="E205" s="29"/>
      <c r="F205" s="33"/>
      <c r="G205" s="29"/>
      <c r="H205" s="48"/>
      <c r="I205" s="33"/>
      <c r="J205" s="33"/>
      <c r="K205" s="33"/>
      <c r="L205" s="33"/>
      <c r="M205" s="65"/>
      <c r="N205" s="42"/>
      <c r="O205" s="76"/>
      <c r="P205" s="47"/>
      <c r="Q205" s="44"/>
      <c r="R205" s="116"/>
      <c r="S205" s="117"/>
      <c r="T205" s="118"/>
    </row>
    <row r="206" spans="1:21" x14ac:dyDescent="0.25">
      <c r="A206" s="74">
        <v>204</v>
      </c>
      <c r="E206" s="29"/>
      <c r="F206" s="33"/>
      <c r="G206" s="29"/>
      <c r="H206" s="48"/>
      <c r="I206" s="33"/>
      <c r="J206" s="33"/>
      <c r="K206" s="33"/>
      <c r="L206" s="33"/>
      <c r="M206" s="65"/>
      <c r="N206" s="42"/>
      <c r="O206" s="76"/>
      <c r="P206" s="47"/>
      <c r="Q206" s="44"/>
      <c r="R206" s="46"/>
      <c r="S206" s="46"/>
      <c r="T206" s="115"/>
    </row>
    <row r="207" spans="1:21" x14ac:dyDescent="0.25">
      <c r="A207" s="74">
        <v>205</v>
      </c>
      <c r="E207" s="29"/>
      <c r="F207" s="33"/>
      <c r="G207" s="29"/>
      <c r="H207" s="48"/>
      <c r="I207" s="33"/>
      <c r="J207" s="33"/>
      <c r="K207" s="33"/>
      <c r="L207" s="33"/>
      <c r="M207" s="65"/>
      <c r="N207" s="42"/>
      <c r="O207" s="76"/>
      <c r="P207" s="47"/>
      <c r="Q207" s="44"/>
      <c r="R207" s="46"/>
      <c r="S207" s="46"/>
      <c r="T207" s="115"/>
    </row>
    <row r="208" spans="1:21" x14ac:dyDescent="0.25">
      <c r="A208" s="74">
        <v>206</v>
      </c>
      <c r="E208" s="29"/>
      <c r="F208" s="33"/>
      <c r="G208" s="29"/>
      <c r="H208" s="48"/>
      <c r="I208" s="33"/>
      <c r="J208" s="33"/>
      <c r="K208" s="33"/>
      <c r="L208" s="33"/>
      <c r="M208" s="65"/>
      <c r="N208" s="42"/>
      <c r="O208" s="76"/>
      <c r="P208" s="47"/>
      <c r="Q208" s="44"/>
      <c r="R208" s="46"/>
      <c r="S208" s="46"/>
      <c r="T208" s="115"/>
    </row>
    <row r="209" spans="1:20" x14ac:dyDescent="0.25">
      <c r="A209" s="74">
        <v>207</v>
      </c>
      <c r="E209" s="29"/>
      <c r="F209" s="33"/>
      <c r="G209" s="29"/>
      <c r="H209" s="48"/>
      <c r="I209" s="33"/>
      <c r="J209" s="33"/>
      <c r="K209" s="33"/>
      <c r="L209" s="33"/>
      <c r="M209" s="65"/>
      <c r="N209" s="42"/>
      <c r="O209" s="76"/>
      <c r="P209" s="47"/>
      <c r="Q209" s="44"/>
      <c r="R209" s="46"/>
      <c r="S209" s="46"/>
      <c r="T209" s="115"/>
    </row>
    <row r="210" spans="1:20" x14ac:dyDescent="0.25">
      <c r="A210" s="74">
        <v>208</v>
      </c>
      <c r="E210" s="29"/>
      <c r="F210" s="33"/>
      <c r="G210" s="29"/>
      <c r="H210" s="48"/>
      <c r="I210" s="33"/>
      <c r="J210" s="33"/>
      <c r="K210" s="33"/>
      <c r="L210" s="33"/>
      <c r="M210" s="65"/>
      <c r="N210" s="42"/>
      <c r="O210" s="76"/>
      <c r="P210" s="47"/>
      <c r="Q210" s="44"/>
      <c r="R210" s="46"/>
      <c r="S210" s="46"/>
      <c r="T210" s="115"/>
    </row>
    <row r="211" spans="1:20" x14ac:dyDescent="0.25">
      <c r="A211" s="74">
        <v>209</v>
      </c>
      <c r="E211" s="29"/>
      <c r="F211" s="33"/>
      <c r="G211" s="29"/>
      <c r="H211" s="48"/>
      <c r="I211" s="33"/>
      <c r="J211" s="33"/>
      <c r="K211" s="33"/>
      <c r="L211" s="33"/>
      <c r="M211" s="65"/>
      <c r="N211" s="42"/>
      <c r="O211" s="76"/>
      <c r="P211" s="47"/>
      <c r="Q211" s="44"/>
      <c r="R211" s="46"/>
      <c r="S211" s="46"/>
      <c r="T211" s="115"/>
    </row>
    <row r="212" spans="1:20" x14ac:dyDescent="0.25">
      <c r="A212" s="74">
        <v>210</v>
      </c>
      <c r="E212" s="29"/>
      <c r="F212" s="33"/>
      <c r="G212" s="29"/>
      <c r="H212" s="48"/>
      <c r="I212" s="33"/>
      <c r="J212" s="33"/>
      <c r="K212" s="33"/>
      <c r="L212" s="33"/>
      <c r="M212" s="65"/>
      <c r="N212" s="42"/>
      <c r="O212" s="76"/>
      <c r="P212" s="47"/>
      <c r="Q212" s="44"/>
      <c r="R212" s="46"/>
      <c r="S212" s="46"/>
      <c r="T212" s="115"/>
    </row>
    <row r="213" spans="1:20" x14ac:dyDescent="0.25">
      <c r="A213" s="74">
        <v>211</v>
      </c>
      <c r="E213" s="29"/>
      <c r="F213" s="33"/>
      <c r="G213" s="29"/>
      <c r="H213" s="48"/>
      <c r="I213" s="33"/>
      <c r="J213" s="33"/>
      <c r="K213" s="33"/>
      <c r="L213" s="33"/>
      <c r="M213" s="65"/>
      <c r="N213" s="42"/>
      <c r="O213" s="76"/>
      <c r="P213" s="47"/>
      <c r="Q213" s="44"/>
      <c r="R213" s="46"/>
      <c r="S213" s="46"/>
      <c r="T213" s="115"/>
    </row>
    <row r="214" spans="1:20" x14ac:dyDescent="0.25">
      <c r="A214" s="74">
        <v>212</v>
      </c>
      <c r="E214" s="29"/>
      <c r="F214" s="33"/>
      <c r="G214" s="29"/>
      <c r="H214" s="48"/>
      <c r="I214" s="33"/>
      <c r="J214" s="33"/>
      <c r="K214" s="33"/>
      <c r="L214" s="33"/>
      <c r="M214" s="65"/>
      <c r="N214" s="42"/>
      <c r="O214" s="76"/>
      <c r="P214" s="47"/>
      <c r="Q214" s="44"/>
      <c r="R214" s="46"/>
      <c r="S214" s="46"/>
      <c r="T214" s="115"/>
    </row>
    <row r="215" spans="1:20" x14ac:dyDescent="0.25">
      <c r="A215" s="74">
        <v>213</v>
      </c>
      <c r="B215" s="75"/>
      <c r="C215" s="29"/>
      <c r="D215" s="29"/>
      <c r="E215" s="29"/>
      <c r="F215" s="33"/>
      <c r="G215" s="29"/>
      <c r="H215" s="48"/>
      <c r="I215" s="33"/>
      <c r="J215" s="33"/>
      <c r="K215" s="33"/>
      <c r="L215" s="33"/>
      <c r="M215" s="65"/>
      <c r="N215" s="42"/>
      <c r="O215" s="76"/>
      <c r="P215" s="47"/>
      <c r="Q215" s="44"/>
      <c r="R215" s="46"/>
      <c r="S215" s="46"/>
      <c r="T215" s="115"/>
    </row>
    <row r="216" spans="1:20" x14ac:dyDescent="0.25">
      <c r="A216" s="74">
        <v>214</v>
      </c>
      <c r="B216" s="75"/>
      <c r="C216" s="29"/>
      <c r="D216" s="29"/>
      <c r="E216" s="29"/>
      <c r="F216" s="33"/>
      <c r="G216" s="29"/>
      <c r="H216" s="48"/>
      <c r="I216" s="33"/>
      <c r="J216" s="33"/>
      <c r="K216" s="33"/>
      <c r="L216" s="33"/>
      <c r="M216" s="65"/>
      <c r="N216" s="42"/>
      <c r="O216" s="76"/>
      <c r="P216" s="47"/>
      <c r="Q216" s="44"/>
      <c r="R216" s="46"/>
      <c r="S216" s="46"/>
      <c r="T216" s="115"/>
    </row>
    <row r="217" spans="1:20" x14ac:dyDescent="0.25">
      <c r="A217" s="74">
        <v>215</v>
      </c>
      <c r="B217" s="75"/>
      <c r="C217" s="29"/>
      <c r="D217" s="29"/>
      <c r="E217" s="29"/>
      <c r="F217" s="33"/>
      <c r="G217" s="29"/>
      <c r="H217" s="48"/>
      <c r="I217" s="33"/>
      <c r="J217" s="33"/>
      <c r="K217" s="33"/>
      <c r="L217" s="33"/>
      <c r="M217" s="65"/>
      <c r="N217" s="42"/>
      <c r="O217" s="76"/>
      <c r="P217" s="47"/>
      <c r="Q217" s="44"/>
      <c r="R217" s="46"/>
      <c r="S217" s="46"/>
      <c r="T217" s="115"/>
    </row>
    <row r="218" spans="1:20" x14ac:dyDescent="0.25">
      <c r="A218" s="74">
        <v>216</v>
      </c>
      <c r="B218" s="75"/>
      <c r="C218" s="29"/>
      <c r="D218" s="29"/>
      <c r="E218" s="29"/>
      <c r="F218" s="33"/>
      <c r="G218" s="29"/>
      <c r="H218" s="48"/>
      <c r="I218" s="33"/>
      <c r="J218" s="33"/>
      <c r="K218" s="33"/>
      <c r="L218" s="33"/>
      <c r="M218" s="65"/>
      <c r="N218" s="42"/>
      <c r="O218" s="76"/>
      <c r="P218" s="47"/>
      <c r="Q218" s="44"/>
      <c r="R218" s="46"/>
      <c r="S218" s="46"/>
      <c r="T218" s="115"/>
    </row>
    <row r="219" spans="1:20" x14ac:dyDescent="0.25">
      <c r="A219" s="74">
        <v>217</v>
      </c>
      <c r="B219" s="75"/>
      <c r="C219" s="29"/>
      <c r="D219" s="29"/>
      <c r="E219" s="29"/>
      <c r="F219" s="33"/>
      <c r="G219" s="29"/>
      <c r="H219" s="48"/>
      <c r="I219" s="33"/>
      <c r="J219" s="33"/>
      <c r="K219" s="33"/>
      <c r="L219" s="33"/>
      <c r="M219" s="65"/>
      <c r="N219" s="42"/>
      <c r="O219" s="76"/>
      <c r="P219" s="47"/>
      <c r="Q219" s="44"/>
      <c r="R219" s="46"/>
      <c r="S219" s="46"/>
      <c r="T219" s="115"/>
    </row>
    <row r="220" spans="1:20" x14ac:dyDescent="0.25">
      <c r="A220" s="74">
        <v>218</v>
      </c>
      <c r="B220" s="75"/>
      <c r="C220" s="29"/>
      <c r="D220" s="29"/>
      <c r="E220" s="29"/>
      <c r="F220" s="33"/>
      <c r="G220" s="29"/>
      <c r="H220" s="48"/>
      <c r="I220" s="33"/>
      <c r="J220" s="33"/>
      <c r="K220" s="33"/>
      <c r="L220" s="33"/>
      <c r="M220" s="65"/>
      <c r="N220" s="42"/>
      <c r="O220" s="76"/>
      <c r="P220" s="47"/>
      <c r="Q220" s="44"/>
      <c r="R220" s="46"/>
      <c r="S220" s="46"/>
      <c r="T220" s="115"/>
    </row>
    <row r="221" spans="1:20" x14ac:dyDescent="0.25">
      <c r="A221" s="74">
        <v>219</v>
      </c>
      <c r="B221" s="75"/>
      <c r="C221" s="29"/>
      <c r="D221" s="29"/>
      <c r="E221" s="29"/>
      <c r="F221" s="33"/>
      <c r="G221" s="29"/>
      <c r="H221" s="48"/>
      <c r="I221" s="33"/>
      <c r="J221" s="33"/>
      <c r="K221" s="33"/>
      <c r="L221" s="33"/>
      <c r="M221" s="65"/>
      <c r="N221" s="42"/>
      <c r="O221" s="76"/>
      <c r="P221" s="47"/>
      <c r="Q221" s="44"/>
      <c r="R221" s="46"/>
      <c r="S221" s="46"/>
      <c r="T221" s="115"/>
    </row>
    <row r="222" spans="1:20" x14ac:dyDescent="0.25">
      <c r="A222" s="74">
        <v>220</v>
      </c>
      <c r="B222" s="75"/>
      <c r="C222" s="29"/>
      <c r="D222" s="29"/>
      <c r="E222" s="29"/>
      <c r="F222" s="33"/>
      <c r="G222" s="29"/>
      <c r="H222" s="48"/>
      <c r="I222" s="33"/>
      <c r="J222" s="33"/>
      <c r="K222" s="33"/>
      <c r="L222" s="33"/>
      <c r="M222" s="65"/>
      <c r="N222" s="42"/>
      <c r="O222" s="76"/>
      <c r="P222" s="47"/>
      <c r="Q222" s="44"/>
      <c r="R222" s="46"/>
      <c r="S222" s="46"/>
      <c r="T222" s="115"/>
    </row>
    <row r="223" spans="1:20" x14ac:dyDescent="0.25">
      <c r="A223" s="74">
        <v>221</v>
      </c>
      <c r="B223" s="75"/>
      <c r="C223" s="29"/>
      <c r="D223" s="29"/>
      <c r="E223" s="29"/>
      <c r="F223" s="33"/>
      <c r="G223" s="29"/>
      <c r="H223" s="48"/>
      <c r="I223" s="33"/>
      <c r="J223" s="33"/>
      <c r="K223" s="33"/>
      <c r="L223" s="33"/>
      <c r="M223" s="65"/>
      <c r="N223" s="42"/>
      <c r="O223" s="76"/>
      <c r="P223" s="47"/>
      <c r="Q223" s="44"/>
      <c r="R223" s="46"/>
      <c r="S223" s="46"/>
      <c r="T223" s="115"/>
    </row>
    <row r="224" spans="1:20" x14ac:dyDescent="0.25">
      <c r="A224" s="74">
        <v>222</v>
      </c>
      <c r="B224" s="75"/>
      <c r="C224" s="29"/>
      <c r="D224" s="29"/>
      <c r="E224" s="29"/>
      <c r="F224" s="33"/>
      <c r="G224" s="29"/>
      <c r="H224" s="48"/>
      <c r="I224" s="33"/>
      <c r="J224" s="33"/>
      <c r="K224" s="33"/>
      <c r="L224" s="33"/>
      <c r="M224" s="65"/>
      <c r="N224" s="42"/>
      <c r="O224" s="76"/>
      <c r="P224" s="47"/>
      <c r="Q224" s="44"/>
      <c r="R224" s="46"/>
      <c r="S224" s="46"/>
      <c r="T224" s="115"/>
    </row>
    <row r="225" spans="1:20" x14ac:dyDescent="0.25">
      <c r="A225" s="74">
        <v>223</v>
      </c>
      <c r="B225" s="75"/>
      <c r="C225" s="29"/>
      <c r="D225" s="29"/>
      <c r="E225" s="29"/>
      <c r="F225" s="33"/>
      <c r="G225" s="29"/>
      <c r="H225" s="48"/>
      <c r="I225" s="33"/>
      <c r="J225" s="33"/>
      <c r="K225" s="33"/>
      <c r="L225" s="33"/>
      <c r="M225" s="65"/>
      <c r="N225" s="42"/>
      <c r="O225" s="76"/>
      <c r="P225" s="47"/>
      <c r="Q225" s="44"/>
      <c r="R225" s="46"/>
      <c r="S225" s="46"/>
      <c r="T225" s="115"/>
    </row>
    <row r="226" spans="1:20" x14ac:dyDescent="0.25">
      <c r="A226" s="74">
        <v>224</v>
      </c>
      <c r="B226" s="75"/>
      <c r="C226" s="29"/>
      <c r="D226" s="29"/>
      <c r="E226" s="29"/>
      <c r="F226" s="33"/>
      <c r="G226" s="29"/>
      <c r="H226" s="48"/>
      <c r="I226" s="33"/>
      <c r="J226" s="33"/>
      <c r="K226" s="33"/>
      <c r="L226" s="33"/>
      <c r="M226" s="65"/>
      <c r="N226" s="42"/>
      <c r="O226" s="76"/>
      <c r="P226" s="47"/>
      <c r="Q226" s="44"/>
      <c r="R226" s="46"/>
      <c r="S226" s="46"/>
      <c r="T226" s="115"/>
    </row>
    <row r="227" spans="1:20" x14ac:dyDescent="0.25">
      <c r="A227" s="74">
        <v>225</v>
      </c>
      <c r="B227" s="75"/>
      <c r="C227" s="29"/>
      <c r="D227" s="29"/>
      <c r="E227" s="29"/>
      <c r="F227" s="33"/>
      <c r="G227" s="29"/>
      <c r="H227" s="48"/>
      <c r="I227" s="33"/>
      <c r="J227" s="33"/>
      <c r="K227" s="33"/>
      <c r="L227" s="33"/>
      <c r="M227" s="65"/>
      <c r="N227" s="42"/>
      <c r="O227" s="76"/>
      <c r="P227" s="47"/>
      <c r="Q227" s="44"/>
      <c r="R227" s="46"/>
      <c r="S227" s="46"/>
      <c r="T227" s="115"/>
    </row>
    <row r="228" spans="1:20" x14ac:dyDescent="0.25">
      <c r="A228" s="74">
        <v>226</v>
      </c>
      <c r="B228" s="75"/>
      <c r="C228" s="29"/>
      <c r="D228" s="29"/>
      <c r="E228" s="29"/>
      <c r="F228" s="33"/>
      <c r="G228" s="29"/>
      <c r="H228" s="48"/>
      <c r="I228" s="33"/>
      <c r="J228" s="33"/>
      <c r="K228" s="33"/>
      <c r="L228" s="33"/>
      <c r="M228" s="65"/>
      <c r="N228" s="42"/>
      <c r="O228" s="76"/>
      <c r="P228" s="47"/>
      <c r="Q228" s="44"/>
      <c r="R228" s="46"/>
      <c r="S228" s="46"/>
      <c r="T228" s="115"/>
    </row>
    <row r="229" spans="1:20" x14ac:dyDescent="0.25">
      <c r="A229" s="74">
        <v>227</v>
      </c>
      <c r="B229" s="75"/>
      <c r="C229" s="29"/>
      <c r="D229" s="29"/>
      <c r="E229" s="29"/>
      <c r="F229" s="33"/>
      <c r="G229" s="29"/>
      <c r="H229" s="48"/>
      <c r="I229" s="33"/>
      <c r="J229" s="33"/>
      <c r="K229" s="33"/>
      <c r="L229" s="33"/>
      <c r="M229" s="65"/>
      <c r="N229" s="42"/>
      <c r="O229" s="76"/>
      <c r="P229" s="47"/>
      <c r="Q229" s="44"/>
      <c r="R229" s="46"/>
      <c r="S229" s="46"/>
      <c r="T229" s="115"/>
    </row>
    <row r="230" spans="1:20" x14ac:dyDescent="0.25">
      <c r="A230" s="74">
        <v>228</v>
      </c>
      <c r="B230" s="75"/>
      <c r="C230" s="29"/>
      <c r="D230" s="29"/>
      <c r="E230" s="29"/>
      <c r="F230" s="33"/>
      <c r="G230" s="29"/>
      <c r="H230" s="48"/>
      <c r="I230" s="33"/>
      <c r="J230" s="33"/>
      <c r="K230" s="33"/>
      <c r="L230" s="33"/>
      <c r="M230" s="65"/>
      <c r="N230" s="42"/>
      <c r="O230" s="76"/>
      <c r="P230" s="47"/>
      <c r="Q230" s="44"/>
      <c r="R230" s="46"/>
      <c r="S230" s="46"/>
      <c r="T230" s="115"/>
    </row>
    <row r="231" spans="1:20" x14ac:dyDescent="0.25">
      <c r="A231" s="74">
        <v>229</v>
      </c>
      <c r="B231" s="75"/>
      <c r="C231" s="29"/>
      <c r="D231" s="29"/>
      <c r="E231" s="29"/>
      <c r="F231" s="33"/>
      <c r="G231" s="29"/>
      <c r="H231" s="48"/>
      <c r="I231" s="33"/>
      <c r="J231" s="33"/>
      <c r="K231" s="33"/>
      <c r="L231" s="33"/>
      <c r="M231" s="65"/>
      <c r="N231" s="42"/>
      <c r="O231" s="76"/>
      <c r="P231" s="47"/>
      <c r="Q231" s="44"/>
      <c r="R231" s="46"/>
      <c r="S231" s="46"/>
      <c r="T231" s="115"/>
    </row>
    <row r="232" spans="1:20" x14ac:dyDescent="0.25">
      <c r="A232" s="74">
        <v>230</v>
      </c>
      <c r="B232" s="75"/>
      <c r="C232" s="29"/>
      <c r="D232" s="29"/>
      <c r="E232" s="29"/>
      <c r="F232" s="33"/>
      <c r="G232" s="29"/>
      <c r="H232" s="48"/>
      <c r="I232" s="33"/>
      <c r="J232" s="33"/>
      <c r="K232" s="33"/>
      <c r="L232" s="33"/>
      <c r="M232" s="65"/>
      <c r="N232" s="42"/>
      <c r="O232" s="76"/>
      <c r="P232" s="47"/>
      <c r="Q232" s="44"/>
      <c r="R232" s="46"/>
      <c r="S232" s="46"/>
      <c r="T232" s="115"/>
    </row>
    <row r="233" spans="1:20" x14ac:dyDescent="0.25">
      <c r="A233" s="74">
        <v>231</v>
      </c>
      <c r="B233" s="75"/>
      <c r="C233" s="29"/>
      <c r="D233" s="29"/>
      <c r="E233" s="29"/>
      <c r="F233" s="33"/>
      <c r="G233" s="29"/>
      <c r="H233" s="48"/>
      <c r="I233" s="33"/>
      <c r="J233" s="33"/>
      <c r="K233" s="33"/>
      <c r="L233" s="33"/>
      <c r="M233" s="65"/>
      <c r="N233" s="42"/>
      <c r="O233" s="76"/>
      <c r="P233" s="47"/>
      <c r="Q233" s="44"/>
      <c r="R233" s="46"/>
      <c r="S233" s="46"/>
      <c r="T233" s="115"/>
    </row>
    <row r="234" spans="1:20" x14ac:dyDescent="0.25">
      <c r="A234" s="74">
        <v>232</v>
      </c>
      <c r="B234" s="75"/>
      <c r="C234" s="29"/>
      <c r="D234" s="29"/>
      <c r="E234" s="29"/>
      <c r="F234" s="33"/>
      <c r="G234" s="29"/>
      <c r="H234" s="48"/>
      <c r="I234" s="33"/>
      <c r="J234" s="33"/>
      <c r="K234" s="33"/>
      <c r="L234" s="33"/>
      <c r="M234" s="65"/>
      <c r="N234" s="42"/>
      <c r="O234" s="76"/>
      <c r="P234" s="47"/>
      <c r="Q234" s="44"/>
      <c r="R234" s="46"/>
      <c r="S234" s="46"/>
      <c r="T234" s="115"/>
    </row>
    <row r="235" spans="1:20" x14ac:dyDescent="0.25">
      <c r="A235" s="74">
        <v>233</v>
      </c>
      <c r="B235" s="75"/>
      <c r="C235" s="29"/>
      <c r="D235" s="29"/>
      <c r="E235" s="29"/>
      <c r="F235" s="33"/>
      <c r="G235" s="29"/>
      <c r="H235" s="48"/>
      <c r="I235" s="33"/>
      <c r="J235" s="33"/>
      <c r="K235" s="33"/>
      <c r="L235" s="33"/>
      <c r="M235" s="65"/>
      <c r="N235" s="42"/>
      <c r="O235" s="76"/>
      <c r="P235" s="47"/>
      <c r="Q235" s="44"/>
      <c r="R235" s="46"/>
      <c r="S235" s="46"/>
      <c r="T235" s="115"/>
    </row>
    <row r="236" spans="1:20" x14ac:dyDescent="0.25">
      <c r="A236" s="74">
        <v>234</v>
      </c>
      <c r="B236" s="75"/>
      <c r="C236" s="29"/>
      <c r="D236" s="29"/>
      <c r="E236" s="29"/>
      <c r="F236" s="33"/>
      <c r="G236" s="29"/>
      <c r="H236" s="48"/>
      <c r="I236" s="33"/>
      <c r="J236" s="33"/>
      <c r="K236" s="33"/>
      <c r="L236" s="33"/>
      <c r="M236" s="65"/>
      <c r="N236" s="42"/>
      <c r="O236" s="76"/>
      <c r="P236" s="47"/>
      <c r="Q236" s="44"/>
      <c r="R236" s="46"/>
      <c r="S236" s="46"/>
      <c r="T236" s="115"/>
    </row>
    <row r="237" spans="1:20" x14ac:dyDescent="0.25">
      <c r="A237" s="74">
        <v>235</v>
      </c>
      <c r="B237" s="75"/>
      <c r="C237" s="29"/>
      <c r="D237" s="29"/>
      <c r="E237" s="29"/>
      <c r="F237" s="33"/>
      <c r="G237" s="29"/>
      <c r="H237" s="48"/>
      <c r="I237" s="33"/>
      <c r="J237" s="33"/>
      <c r="K237" s="33"/>
      <c r="L237" s="33"/>
      <c r="M237" s="65"/>
      <c r="N237" s="42"/>
      <c r="O237" s="76"/>
      <c r="P237" s="47"/>
      <c r="Q237" s="44"/>
      <c r="R237" s="46"/>
      <c r="S237" s="46"/>
      <c r="T237" s="115"/>
    </row>
    <row r="238" spans="1:20" x14ac:dyDescent="0.25">
      <c r="A238" s="74">
        <v>236</v>
      </c>
      <c r="B238" s="75"/>
      <c r="C238" s="29"/>
      <c r="D238" s="29"/>
      <c r="E238" s="29"/>
      <c r="F238" s="33"/>
      <c r="G238" s="29"/>
      <c r="H238" s="48"/>
      <c r="I238" s="33"/>
      <c r="J238" s="33"/>
      <c r="K238" s="33"/>
      <c r="L238" s="33"/>
      <c r="M238" s="65"/>
      <c r="N238" s="42"/>
      <c r="O238" s="76"/>
      <c r="P238" s="47"/>
      <c r="Q238" s="44"/>
      <c r="R238" s="46"/>
      <c r="S238" s="46"/>
      <c r="T238" s="115"/>
    </row>
    <row r="239" spans="1:20" x14ac:dyDescent="0.25">
      <c r="A239" s="74">
        <v>237</v>
      </c>
      <c r="B239" s="75"/>
      <c r="C239" s="29"/>
      <c r="D239" s="29"/>
      <c r="E239" s="29"/>
      <c r="F239" s="33"/>
      <c r="G239" s="29"/>
      <c r="H239" s="48"/>
      <c r="I239" s="33"/>
      <c r="J239" s="33"/>
      <c r="K239" s="33"/>
      <c r="L239" s="33"/>
      <c r="M239" s="65"/>
      <c r="N239" s="42"/>
      <c r="O239" s="76"/>
      <c r="P239" s="47"/>
      <c r="Q239" s="44"/>
      <c r="R239" s="46"/>
      <c r="S239" s="46"/>
      <c r="T239" s="115"/>
    </row>
    <row r="240" spans="1:20" x14ac:dyDescent="0.25">
      <c r="A240" s="74">
        <v>238</v>
      </c>
      <c r="B240" s="75"/>
      <c r="C240" s="29"/>
      <c r="D240" s="29"/>
      <c r="E240" s="29"/>
      <c r="F240" s="33"/>
      <c r="G240" s="29"/>
      <c r="H240" s="48"/>
      <c r="I240" s="33"/>
      <c r="J240" s="33"/>
      <c r="K240" s="33"/>
      <c r="L240" s="33"/>
      <c r="M240" s="65"/>
      <c r="N240" s="42"/>
      <c r="O240" s="76"/>
      <c r="P240" s="47"/>
      <c r="Q240" s="44"/>
      <c r="R240" s="46"/>
      <c r="S240" s="46"/>
      <c r="T240" s="115"/>
    </row>
    <row r="241" spans="1:20" x14ac:dyDescent="0.25">
      <c r="A241" s="74">
        <v>239</v>
      </c>
      <c r="B241" s="75"/>
      <c r="C241" s="29"/>
      <c r="D241" s="29"/>
      <c r="E241" s="29"/>
      <c r="F241" s="33"/>
      <c r="G241" s="29"/>
      <c r="H241" s="48"/>
      <c r="I241" s="33"/>
      <c r="J241" s="33"/>
      <c r="K241" s="33"/>
      <c r="L241" s="33"/>
      <c r="M241" s="65"/>
      <c r="N241" s="42"/>
      <c r="O241" s="76"/>
      <c r="P241" s="47"/>
      <c r="Q241" s="44"/>
      <c r="R241" s="46"/>
      <c r="S241" s="46"/>
      <c r="T241" s="115"/>
    </row>
    <row r="242" spans="1:20" x14ac:dyDescent="0.25">
      <c r="A242" s="74">
        <v>240</v>
      </c>
      <c r="B242" s="75"/>
      <c r="C242" s="29"/>
      <c r="D242" s="29"/>
      <c r="E242" s="29"/>
      <c r="F242" s="33"/>
      <c r="G242" s="29"/>
      <c r="H242" s="48"/>
      <c r="I242" s="33"/>
      <c r="J242" s="33"/>
      <c r="K242" s="33"/>
      <c r="L242" s="33"/>
      <c r="M242" s="65"/>
      <c r="N242" s="42"/>
      <c r="O242" s="76"/>
      <c r="P242" s="47"/>
      <c r="Q242" s="44"/>
      <c r="R242" s="46"/>
      <c r="S242" s="46"/>
      <c r="T242" s="115"/>
    </row>
    <row r="243" spans="1:20" x14ac:dyDescent="0.25">
      <c r="A243" s="74">
        <v>241</v>
      </c>
      <c r="B243" s="75"/>
      <c r="C243" s="29"/>
      <c r="D243" s="29"/>
      <c r="E243" s="29"/>
      <c r="F243" s="33"/>
      <c r="G243" s="29"/>
      <c r="H243" s="48"/>
      <c r="I243" s="33"/>
      <c r="J243" s="33"/>
      <c r="K243" s="33"/>
      <c r="L243" s="33"/>
      <c r="M243" s="65"/>
      <c r="N243" s="42"/>
      <c r="O243" s="76"/>
      <c r="P243" s="47"/>
      <c r="Q243" s="44"/>
      <c r="R243" s="46"/>
      <c r="S243" s="46"/>
      <c r="T243" s="115"/>
    </row>
    <row r="244" spans="1:20" x14ac:dyDescent="0.25">
      <c r="A244" s="74">
        <v>242</v>
      </c>
      <c r="B244" s="75"/>
      <c r="C244" s="29"/>
      <c r="D244" s="29"/>
      <c r="E244" s="29"/>
      <c r="F244" s="33"/>
      <c r="G244" s="29"/>
      <c r="H244" s="48"/>
      <c r="I244" s="33"/>
      <c r="J244" s="33"/>
      <c r="K244" s="33"/>
      <c r="L244" s="33"/>
      <c r="M244" s="65"/>
      <c r="N244" s="42"/>
      <c r="O244" s="76"/>
      <c r="P244" s="47"/>
      <c r="Q244" s="44"/>
      <c r="R244" s="46"/>
      <c r="S244" s="46"/>
      <c r="T244" s="115"/>
    </row>
    <row r="245" spans="1:20" x14ac:dyDescent="0.25">
      <c r="A245" s="74">
        <v>243</v>
      </c>
      <c r="B245" s="75"/>
      <c r="C245" s="29"/>
      <c r="D245" s="29"/>
      <c r="E245" s="29"/>
      <c r="F245" s="33"/>
      <c r="G245" s="29"/>
      <c r="H245" s="48"/>
      <c r="I245" s="33"/>
      <c r="J245" s="33"/>
      <c r="K245" s="33"/>
      <c r="L245" s="33"/>
      <c r="M245" s="65"/>
      <c r="N245" s="42"/>
      <c r="O245" s="76"/>
      <c r="P245" s="47"/>
      <c r="Q245" s="44"/>
      <c r="R245" s="46"/>
      <c r="S245" s="46"/>
      <c r="T245" s="115"/>
    </row>
    <row r="246" spans="1:20" x14ac:dyDescent="0.25">
      <c r="A246" s="74">
        <v>244</v>
      </c>
      <c r="B246" s="75"/>
      <c r="C246" s="29"/>
      <c r="D246" s="29"/>
      <c r="E246" s="29"/>
      <c r="F246" s="33"/>
      <c r="G246" s="29"/>
      <c r="H246" s="48"/>
      <c r="I246" s="33"/>
      <c r="J246" s="33"/>
      <c r="K246" s="33"/>
      <c r="L246" s="33"/>
      <c r="M246" s="65"/>
      <c r="N246" s="42"/>
      <c r="O246" s="76"/>
      <c r="P246" s="47"/>
      <c r="Q246" s="44"/>
      <c r="R246" s="46"/>
      <c r="S246" s="46"/>
      <c r="T246" s="115"/>
    </row>
    <row r="247" spans="1:20" x14ac:dyDescent="0.25">
      <c r="A247" s="74">
        <v>245</v>
      </c>
      <c r="B247" s="75"/>
      <c r="C247" s="29"/>
      <c r="D247" s="29"/>
      <c r="E247" s="29"/>
      <c r="F247" s="33"/>
      <c r="G247" s="29"/>
      <c r="H247" s="48"/>
      <c r="I247" s="33"/>
      <c r="J247" s="33"/>
      <c r="K247" s="33"/>
      <c r="L247" s="33"/>
      <c r="M247" s="65"/>
      <c r="N247" s="42"/>
      <c r="O247" s="76"/>
      <c r="P247" s="47"/>
      <c r="Q247" s="44"/>
      <c r="R247" s="46"/>
      <c r="S247" s="46"/>
      <c r="T247" s="115"/>
    </row>
    <row r="248" spans="1:20" x14ac:dyDescent="0.25">
      <c r="A248" s="74">
        <v>246</v>
      </c>
      <c r="B248" s="75"/>
      <c r="C248" s="29"/>
      <c r="D248" s="29"/>
      <c r="E248" s="29"/>
      <c r="F248" s="33"/>
      <c r="G248" s="29"/>
      <c r="H248" s="48"/>
      <c r="I248" s="33"/>
      <c r="J248" s="33"/>
      <c r="K248" s="33"/>
      <c r="L248" s="33"/>
      <c r="M248" s="65"/>
      <c r="N248" s="42"/>
      <c r="O248" s="76"/>
      <c r="P248" s="47"/>
      <c r="Q248" s="44"/>
      <c r="R248" s="46"/>
      <c r="S248" s="46"/>
      <c r="T248" s="115"/>
    </row>
    <row r="249" spans="1:20" x14ac:dyDescent="0.25">
      <c r="A249" s="74">
        <v>247</v>
      </c>
      <c r="B249" s="75"/>
      <c r="C249" s="29"/>
      <c r="D249" s="29"/>
      <c r="E249" s="29"/>
      <c r="F249" s="33"/>
      <c r="G249" s="29"/>
      <c r="H249" s="48"/>
      <c r="I249" s="33"/>
      <c r="J249" s="33"/>
      <c r="K249" s="33"/>
      <c r="L249" s="33"/>
      <c r="M249" s="65"/>
      <c r="N249" s="42"/>
      <c r="O249" s="76"/>
      <c r="P249" s="47"/>
      <c r="Q249" s="44"/>
      <c r="R249" s="46"/>
      <c r="S249" s="46"/>
      <c r="T249" s="115"/>
    </row>
    <row r="250" spans="1:20" x14ac:dyDescent="0.25">
      <c r="A250" s="74">
        <v>248</v>
      </c>
      <c r="B250" s="75"/>
      <c r="C250" s="29"/>
      <c r="D250" s="29"/>
      <c r="E250" s="29"/>
      <c r="F250" s="33"/>
      <c r="G250" s="29"/>
      <c r="H250" s="48"/>
      <c r="I250" s="33"/>
      <c r="J250" s="33"/>
      <c r="K250" s="33"/>
      <c r="L250" s="33"/>
      <c r="M250" s="65"/>
      <c r="N250" s="42"/>
      <c r="O250" s="76"/>
      <c r="P250" s="47"/>
      <c r="Q250" s="44"/>
      <c r="R250" s="46"/>
      <c r="S250" s="46"/>
      <c r="T250" s="115"/>
    </row>
    <row r="251" spans="1:20" x14ac:dyDescent="0.25">
      <c r="A251" s="74">
        <v>249</v>
      </c>
      <c r="B251" s="75"/>
      <c r="C251" s="29"/>
      <c r="D251" s="29"/>
      <c r="E251" s="29"/>
      <c r="F251" s="33"/>
      <c r="G251" s="29"/>
      <c r="H251" s="48"/>
      <c r="I251" s="33"/>
      <c r="J251" s="33"/>
      <c r="K251" s="33"/>
      <c r="L251" s="33"/>
      <c r="M251" s="65"/>
      <c r="N251" s="42"/>
      <c r="O251" s="76"/>
      <c r="P251" s="47"/>
      <c r="Q251" s="44"/>
      <c r="R251" s="46"/>
      <c r="S251" s="46"/>
      <c r="T251" s="115"/>
    </row>
    <row r="252" spans="1:20" x14ac:dyDescent="0.25">
      <c r="A252" s="74">
        <v>250</v>
      </c>
      <c r="B252" s="75"/>
      <c r="C252" s="29"/>
      <c r="D252" s="29"/>
      <c r="E252" s="29"/>
      <c r="F252" s="33"/>
      <c r="G252" s="29"/>
      <c r="H252" s="48"/>
      <c r="I252" s="33"/>
      <c r="J252" s="33"/>
      <c r="K252" s="33"/>
      <c r="L252" s="33"/>
      <c r="M252" s="65"/>
      <c r="N252" s="42"/>
      <c r="O252" s="76"/>
      <c r="P252" s="47"/>
      <c r="Q252" s="44"/>
      <c r="R252" s="46"/>
      <c r="S252" s="46"/>
      <c r="T252" s="115"/>
    </row>
    <row r="253" spans="1:20" x14ac:dyDescent="0.25">
      <c r="A253" s="74">
        <v>251</v>
      </c>
      <c r="B253" s="75"/>
      <c r="C253" s="29"/>
      <c r="D253" s="29"/>
      <c r="E253" s="29"/>
      <c r="F253" s="33"/>
      <c r="G253" s="29"/>
      <c r="H253" s="48"/>
      <c r="I253" s="33"/>
      <c r="J253" s="33"/>
      <c r="K253" s="33"/>
      <c r="L253" s="33"/>
      <c r="M253" s="65"/>
      <c r="N253" s="42"/>
      <c r="O253" s="76"/>
      <c r="P253" s="47"/>
      <c r="Q253" s="44"/>
      <c r="R253" s="46"/>
      <c r="S253" s="46"/>
      <c r="T253" s="115"/>
    </row>
    <row r="254" spans="1:20" x14ac:dyDescent="0.25">
      <c r="A254" s="74">
        <v>252</v>
      </c>
      <c r="B254" s="75"/>
      <c r="C254" s="29"/>
      <c r="D254" s="29"/>
      <c r="E254" s="29"/>
      <c r="F254" s="33"/>
      <c r="G254" s="29"/>
      <c r="H254" s="48"/>
      <c r="I254" s="33"/>
      <c r="J254" s="33"/>
      <c r="K254" s="33"/>
      <c r="L254" s="33"/>
      <c r="M254" s="65"/>
      <c r="N254" s="42"/>
      <c r="O254" s="76"/>
      <c r="P254" s="47"/>
      <c r="Q254" s="44"/>
      <c r="R254" s="46"/>
      <c r="S254" s="46"/>
      <c r="T254" s="115"/>
    </row>
    <row r="256" spans="1:20" x14ac:dyDescent="0.25">
      <c r="A256" s="300"/>
      <c r="B256" s="307" t="s">
        <v>26</v>
      </c>
      <c r="C256" s="300" t="s">
        <v>27</v>
      </c>
      <c r="D256" s="300" t="s">
        <v>28</v>
      </c>
      <c r="E256" s="300" t="s">
        <v>29</v>
      </c>
    </row>
    <row r="257" spans="1:6" x14ac:dyDescent="0.25">
      <c r="A257" s="19"/>
      <c r="B257" s="19" t="s">
        <v>41</v>
      </c>
      <c r="C257" s="20">
        <v>67400</v>
      </c>
      <c r="D257" s="20">
        <v>3538.51</v>
      </c>
      <c r="E257" s="20">
        <v>472.5</v>
      </c>
    </row>
    <row r="258" spans="1:6" x14ac:dyDescent="0.25">
      <c r="A258" s="19"/>
      <c r="B258" s="19" t="s">
        <v>124</v>
      </c>
      <c r="C258" s="20">
        <v>196800</v>
      </c>
      <c r="D258" s="20">
        <v>9093.01</v>
      </c>
      <c r="E258" s="20">
        <v>1735.75</v>
      </c>
    </row>
    <row r="259" spans="1:6" x14ac:dyDescent="0.25">
      <c r="A259" s="19"/>
      <c r="B259" s="19" t="s">
        <v>1100</v>
      </c>
      <c r="C259" s="20">
        <v>73750</v>
      </c>
      <c r="D259" s="20">
        <v>2858.125</v>
      </c>
      <c r="E259" s="20"/>
    </row>
    <row r="260" spans="1:6" x14ac:dyDescent="0.25">
      <c r="A260" s="19"/>
      <c r="B260" s="19" t="s">
        <v>288</v>
      </c>
      <c r="C260" s="20">
        <v>90000</v>
      </c>
      <c r="D260" s="20">
        <v>4725</v>
      </c>
      <c r="E260" s="20"/>
    </row>
    <row r="261" spans="1:6" x14ac:dyDescent="0.25">
      <c r="A261" s="19"/>
      <c r="B261" s="19" t="s">
        <v>326</v>
      </c>
      <c r="C261" s="20">
        <v>320050</v>
      </c>
      <c r="D261" s="20">
        <v>26204.25</v>
      </c>
      <c r="E261" s="20"/>
    </row>
    <row r="262" spans="1:6" x14ac:dyDescent="0.25">
      <c r="A262" s="19"/>
      <c r="B262" s="19" t="s">
        <v>21</v>
      </c>
      <c r="C262" s="20">
        <v>188800</v>
      </c>
      <c r="D262" s="20">
        <v>11825</v>
      </c>
      <c r="E262" s="20"/>
    </row>
    <row r="263" spans="1:6" x14ac:dyDescent="0.25">
      <c r="A263" s="19"/>
      <c r="B263" s="19" t="s">
        <v>336</v>
      </c>
      <c r="C263" s="20">
        <v>241150</v>
      </c>
      <c r="D263" s="20">
        <v>16286</v>
      </c>
      <c r="E263" s="20">
        <v>1983</v>
      </c>
    </row>
    <row r="264" spans="1:6" x14ac:dyDescent="0.25">
      <c r="A264" s="19"/>
      <c r="B264" s="19" t="s">
        <v>81</v>
      </c>
      <c r="C264" s="20">
        <v>192500</v>
      </c>
      <c r="D264" s="20">
        <v>14834.630000000001</v>
      </c>
      <c r="E264" s="20">
        <v>229.5</v>
      </c>
      <c r="F264" s="77"/>
    </row>
    <row r="265" spans="1:6" x14ac:dyDescent="0.25">
      <c r="A265" s="19"/>
      <c r="B265" s="19" t="s">
        <v>25</v>
      </c>
      <c r="C265" s="20">
        <v>369105</v>
      </c>
      <c r="D265" s="20">
        <v>33369.380000000005</v>
      </c>
      <c r="E265" s="20">
        <v>540.92000000000007</v>
      </c>
      <c r="F265" s="77"/>
    </row>
    <row r="266" spans="1:6" x14ac:dyDescent="0.25">
      <c r="A266" s="19"/>
      <c r="B266" s="19" t="s">
        <v>20</v>
      </c>
      <c r="C266" s="20">
        <v>594750</v>
      </c>
      <c r="D266" s="20">
        <v>36446.639999999999</v>
      </c>
      <c r="E266" s="20">
        <v>3455.0800000000004</v>
      </c>
      <c r="F266" s="77"/>
    </row>
    <row r="267" spans="1:6" x14ac:dyDescent="0.25">
      <c r="A267" s="19"/>
      <c r="B267" s="19" t="s">
        <v>30</v>
      </c>
      <c r="C267" s="20">
        <v>2334305</v>
      </c>
      <c r="D267" s="20">
        <v>159180.54500000001</v>
      </c>
      <c r="E267" s="20">
        <v>8416.75</v>
      </c>
    </row>
    <row r="268" spans="1:6" x14ac:dyDescent="0.25">
      <c r="E268" s="20"/>
    </row>
    <row r="270" spans="1:6" x14ac:dyDescent="0.25">
      <c r="A270" s="300"/>
    </row>
    <row r="271" spans="1:6" x14ac:dyDescent="0.25">
      <c r="A271" s="19"/>
    </row>
    <row r="272" spans="1:6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</sheetData>
  <conditionalFormatting sqref="G182:G190">
    <cfRule type="duplicateValues" dxfId="0" priority="5"/>
  </conditionalFormatting>
  <dataValidations count="3">
    <dataValidation type="whole" allowBlank="1" showInputMessage="1" showErrorMessage="1" sqref="N30 N52:N76">
      <formula1>0</formula1>
      <formula2>1000</formula2>
    </dataValidation>
    <dataValidation type="decimal" allowBlank="1" showInputMessage="1" showErrorMessage="1" sqref="R30:T30 R52:T76">
      <formula1>0</formula1>
      <formula2>100000000</formula2>
    </dataValidation>
    <dataValidation type="whole" allowBlank="1" showInputMessage="1" showErrorMessage="1" errorTitle="Sólo numero enteros" error="Sólo números enteros" sqref="H30:M30 H52:M76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O30</xm:sqref>
        </x14:dataValidation>
        <x14:dataValidation type="list" allowBlank="1" showInputMessage="1" showErrorMessage="1">
          <x14:formula1>
            <xm:f>[2]Breakdown!#REF!</xm:f>
          </x14:formula1>
          <xm:sqref>O52:O76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2"/>
  <sheetViews>
    <sheetView topLeftCell="A52" zoomScale="90" zoomScaleNormal="90" workbookViewId="0">
      <selection activeCell="A62" sqref="A62"/>
    </sheetView>
  </sheetViews>
  <sheetFormatPr baseColWidth="10" defaultRowHeight="15" x14ac:dyDescent="0.25"/>
  <cols>
    <col min="1" max="1" width="17.5703125" style="60" customWidth="1"/>
    <col min="2" max="2" width="24.42578125" style="60" customWidth="1"/>
    <col min="3" max="3" width="24.7109375" style="60" customWidth="1"/>
    <col min="4" max="5" width="19.85546875" style="60" customWidth="1"/>
    <col min="6" max="13" width="11.28515625" style="60" customWidth="1"/>
    <col min="14" max="18" width="11.28515625" style="61" customWidth="1"/>
    <col min="19" max="19" width="12.42578125" customWidth="1"/>
    <col min="20" max="54" width="12.42578125" bestFit="1" customWidth="1"/>
    <col min="55" max="58" width="13.42578125" bestFit="1" customWidth="1"/>
    <col min="59" max="59" width="12.5703125" bestFit="1" customWidth="1"/>
  </cols>
  <sheetData>
    <row r="1" spans="1:20" ht="21" x14ac:dyDescent="0.35">
      <c r="A1" s="305" t="s">
        <v>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6"/>
      <c r="O1" s="306"/>
      <c r="P1" s="306"/>
      <c r="Q1" s="306"/>
      <c r="R1" s="306"/>
      <c r="S1" s="305"/>
      <c r="T1" s="305"/>
    </row>
    <row r="2" spans="1:20" x14ac:dyDescent="0.25">
      <c r="A2" s="2" t="s">
        <v>1</v>
      </c>
      <c r="B2" s="2" t="s">
        <v>2</v>
      </c>
      <c r="C2" s="2" t="s">
        <v>3</v>
      </c>
      <c r="D2" s="2" t="s">
        <v>44</v>
      </c>
      <c r="E2" s="3" t="s">
        <v>4</v>
      </c>
      <c r="F2" s="67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4" t="s">
        <v>11</v>
      </c>
      <c r="M2" s="4" t="s">
        <v>45</v>
      </c>
      <c r="N2" s="9" t="s">
        <v>13</v>
      </c>
      <c r="O2" s="10" t="s">
        <v>14</v>
      </c>
      <c r="P2" s="10" t="s">
        <v>40</v>
      </c>
      <c r="Q2" s="10" t="s">
        <v>15</v>
      </c>
      <c r="R2" s="10" t="s">
        <v>16</v>
      </c>
    </row>
    <row r="3" spans="1:20" x14ac:dyDescent="0.25">
      <c r="A3" s="1" t="s">
        <v>47</v>
      </c>
      <c r="B3" s="1" t="s">
        <v>81</v>
      </c>
      <c r="C3" s="1" t="s">
        <v>24</v>
      </c>
      <c r="D3" s="146" t="s">
        <v>82</v>
      </c>
      <c r="E3" s="147" t="s">
        <v>83</v>
      </c>
      <c r="F3" s="87">
        <f>+G3+H3+I3+J3+K3</f>
        <v>1</v>
      </c>
      <c r="G3" s="32"/>
      <c r="H3" s="32"/>
      <c r="I3" s="32">
        <v>1</v>
      </c>
      <c r="J3" s="32"/>
      <c r="K3" s="34"/>
      <c r="L3" s="148">
        <v>1</v>
      </c>
      <c r="M3" s="35">
        <v>60</v>
      </c>
      <c r="N3" s="149">
        <v>39000</v>
      </c>
      <c r="O3" s="150">
        <v>2047.5</v>
      </c>
      <c r="P3" s="151">
        <f>O3/2</f>
        <v>1023.75</v>
      </c>
      <c r="Q3" s="150"/>
      <c r="R3" s="152">
        <f>P3-Q3</f>
        <v>1023.75</v>
      </c>
    </row>
    <row r="4" spans="1:20" x14ac:dyDescent="0.25">
      <c r="A4" s="1" t="s">
        <v>47</v>
      </c>
      <c r="B4" s="1" t="s">
        <v>81</v>
      </c>
      <c r="C4" s="1" t="s">
        <v>24</v>
      </c>
      <c r="D4" s="146" t="s">
        <v>82</v>
      </c>
      <c r="E4" s="147" t="s">
        <v>84</v>
      </c>
      <c r="F4" s="87">
        <f t="shared" ref="F4:F5" si="0">+G4+H4+I4+J4+K4</f>
        <v>3</v>
      </c>
      <c r="G4" s="32"/>
      <c r="H4" s="32"/>
      <c r="I4" s="32">
        <v>3</v>
      </c>
      <c r="J4" s="30"/>
      <c r="K4" s="34"/>
      <c r="L4" s="148">
        <v>3</v>
      </c>
      <c r="M4" s="35">
        <v>67</v>
      </c>
      <c r="N4" s="153">
        <v>60300</v>
      </c>
      <c r="O4" s="150">
        <v>5622.75</v>
      </c>
      <c r="P4" s="151">
        <f>O4/2</f>
        <v>2811.375</v>
      </c>
      <c r="Q4" s="150">
        <v>94.5</v>
      </c>
      <c r="R4" s="152">
        <f t="shared" ref="R4:R5" si="1">P4-Q4</f>
        <v>2716.875</v>
      </c>
    </row>
    <row r="5" spans="1:20" x14ac:dyDescent="0.25">
      <c r="A5" s="1" t="s">
        <v>47</v>
      </c>
      <c r="B5" s="1" t="s">
        <v>81</v>
      </c>
      <c r="C5" s="1" t="s">
        <v>24</v>
      </c>
      <c r="D5" s="146" t="s">
        <v>82</v>
      </c>
      <c r="E5" s="147" t="s">
        <v>85</v>
      </c>
      <c r="F5" s="87">
        <f t="shared" si="0"/>
        <v>2</v>
      </c>
      <c r="G5" s="32"/>
      <c r="H5" s="32"/>
      <c r="I5" s="32">
        <v>2</v>
      </c>
      <c r="J5" s="30"/>
      <c r="K5" s="34"/>
      <c r="L5" s="148">
        <v>2</v>
      </c>
      <c r="M5" s="35">
        <v>3</v>
      </c>
      <c r="N5" s="153">
        <v>6000</v>
      </c>
      <c r="O5" s="150">
        <v>810</v>
      </c>
      <c r="P5" s="151">
        <f>O5/2</f>
        <v>405</v>
      </c>
      <c r="Q5" s="150">
        <v>135</v>
      </c>
      <c r="R5" s="152">
        <f t="shared" si="1"/>
        <v>270</v>
      </c>
    </row>
    <row r="6" spans="1:20" x14ac:dyDescent="0.25">
      <c r="A6" s="1" t="s">
        <v>47</v>
      </c>
      <c r="B6" s="1" t="s">
        <v>81</v>
      </c>
      <c r="C6" s="1" t="s">
        <v>23</v>
      </c>
      <c r="D6" s="146" t="s">
        <v>82</v>
      </c>
      <c r="E6" s="147" t="s">
        <v>83</v>
      </c>
      <c r="F6" s="87">
        <v>1</v>
      </c>
      <c r="G6" s="32"/>
      <c r="H6" s="32"/>
      <c r="I6" s="32">
        <v>1</v>
      </c>
      <c r="J6" s="32"/>
      <c r="K6" s="34"/>
      <c r="L6" s="148">
        <v>1</v>
      </c>
      <c r="M6" s="35">
        <v>65</v>
      </c>
      <c r="N6" s="149">
        <v>42250</v>
      </c>
      <c r="O6" s="150">
        <v>2218.13</v>
      </c>
      <c r="P6" s="151">
        <v>1109.0650000000001</v>
      </c>
      <c r="Q6" s="150"/>
      <c r="R6" s="152">
        <v>1109.0650000000001</v>
      </c>
    </row>
    <row r="7" spans="1:20" x14ac:dyDescent="0.25">
      <c r="A7" s="1" t="s">
        <v>47</v>
      </c>
      <c r="B7" s="1" t="s">
        <v>81</v>
      </c>
      <c r="C7" s="1" t="s">
        <v>23</v>
      </c>
      <c r="D7" s="146" t="s">
        <v>82</v>
      </c>
      <c r="E7" s="147" t="s">
        <v>84</v>
      </c>
      <c r="F7" s="87">
        <v>1</v>
      </c>
      <c r="G7" s="32"/>
      <c r="H7" s="32"/>
      <c r="I7" s="32">
        <v>1</v>
      </c>
      <c r="J7" s="30"/>
      <c r="K7" s="34"/>
      <c r="L7" s="148">
        <v>1</v>
      </c>
      <c r="M7" s="35">
        <v>37</v>
      </c>
      <c r="N7" s="153">
        <v>35150</v>
      </c>
      <c r="O7" s="150">
        <v>3690.75</v>
      </c>
      <c r="P7" s="151">
        <v>1845.375</v>
      </c>
      <c r="Q7" s="150"/>
      <c r="R7" s="152">
        <v>1845.375</v>
      </c>
    </row>
    <row r="8" spans="1:20" x14ac:dyDescent="0.25">
      <c r="A8" s="1" t="s">
        <v>47</v>
      </c>
      <c r="B8" s="1" t="s">
        <v>81</v>
      </c>
      <c r="C8" s="1" t="s">
        <v>23</v>
      </c>
      <c r="D8" s="146" t="s">
        <v>82</v>
      </c>
      <c r="E8" s="147" t="s">
        <v>85</v>
      </c>
      <c r="F8" s="87">
        <v>1</v>
      </c>
      <c r="G8" s="32">
        <v>1</v>
      </c>
      <c r="H8" s="32"/>
      <c r="I8" s="32"/>
      <c r="J8" s="30"/>
      <c r="K8" s="34"/>
      <c r="L8" s="148">
        <v>1</v>
      </c>
      <c r="M8" s="35">
        <v>1</v>
      </c>
      <c r="N8" s="153">
        <v>1500</v>
      </c>
      <c r="O8" s="150">
        <v>67.5</v>
      </c>
      <c r="P8" s="151">
        <v>33.75</v>
      </c>
      <c r="Q8" s="150"/>
      <c r="R8" s="152">
        <v>33.75</v>
      </c>
    </row>
    <row r="9" spans="1:20" x14ac:dyDescent="0.25">
      <c r="A9" s="1" t="s">
        <v>47</v>
      </c>
      <c r="B9" s="1" t="s">
        <v>81</v>
      </c>
      <c r="C9" s="1" t="s">
        <v>23</v>
      </c>
      <c r="D9" s="146" t="s">
        <v>120</v>
      </c>
      <c r="E9" s="147" t="s">
        <v>121</v>
      </c>
      <c r="F9" s="87">
        <v>1</v>
      </c>
      <c r="G9" s="32"/>
      <c r="H9" s="32"/>
      <c r="I9" s="32">
        <v>1</v>
      </c>
      <c r="J9" s="30"/>
      <c r="K9" s="34"/>
      <c r="L9" s="148">
        <v>1</v>
      </c>
      <c r="M9" s="35">
        <v>14</v>
      </c>
      <c r="N9" s="153">
        <v>7700</v>
      </c>
      <c r="O9" s="150">
        <v>346.5</v>
      </c>
      <c r="P9" s="151">
        <v>173.25</v>
      </c>
      <c r="Q9" s="150"/>
      <c r="R9" s="152">
        <v>173.25</v>
      </c>
    </row>
    <row r="10" spans="1:20" x14ac:dyDescent="0.25">
      <c r="A10" s="1" t="s">
        <v>47</v>
      </c>
      <c r="B10" s="1" t="s">
        <v>81</v>
      </c>
      <c r="C10" s="1" t="s">
        <v>23</v>
      </c>
      <c r="D10" s="146" t="s">
        <v>120</v>
      </c>
      <c r="E10" s="147" t="s">
        <v>122</v>
      </c>
      <c r="F10" s="87">
        <v>1</v>
      </c>
      <c r="G10" s="32"/>
      <c r="H10" s="32"/>
      <c r="I10" s="32">
        <v>1</v>
      </c>
      <c r="J10" s="30"/>
      <c r="K10" s="34"/>
      <c r="L10" s="148">
        <v>1</v>
      </c>
      <c r="M10" s="35">
        <v>1</v>
      </c>
      <c r="N10" s="153">
        <v>600</v>
      </c>
      <c r="O10" s="150">
        <v>31.5</v>
      </c>
      <c r="P10" s="151">
        <v>15.75</v>
      </c>
      <c r="Q10" s="150"/>
      <c r="R10" s="152">
        <v>15.75</v>
      </c>
    </row>
    <row r="11" spans="1:20" x14ac:dyDescent="0.25">
      <c r="A11" s="1" t="s">
        <v>47</v>
      </c>
      <c r="B11" s="1" t="s">
        <v>124</v>
      </c>
      <c r="C11" s="1" t="s">
        <v>125</v>
      </c>
      <c r="D11" s="146" t="s">
        <v>82</v>
      </c>
      <c r="E11" s="146" t="s">
        <v>83</v>
      </c>
      <c r="F11" s="146">
        <v>8</v>
      </c>
      <c r="G11" s="32">
        <v>2</v>
      </c>
      <c r="H11" s="32"/>
      <c r="I11" s="32">
        <v>6</v>
      </c>
      <c r="J11" s="32"/>
      <c r="K11" s="32"/>
      <c r="L11" s="32"/>
      <c r="M11" s="32">
        <v>141</v>
      </c>
      <c r="N11" s="150">
        <v>85600</v>
      </c>
      <c r="O11" s="150">
        <v>3899.01</v>
      </c>
      <c r="P11" s="151">
        <v>1949.5050000000001</v>
      </c>
      <c r="Q11" s="150">
        <v>595</v>
      </c>
      <c r="R11" s="151">
        <v>1354.5050000000001</v>
      </c>
    </row>
    <row r="12" spans="1:20" x14ac:dyDescent="0.25">
      <c r="A12" s="1" t="s">
        <v>47</v>
      </c>
      <c r="B12" s="1" t="s">
        <v>124</v>
      </c>
      <c r="C12" s="1" t="s">
        <v>125</v>
      </c>
      <c r="D12" s="146" t="s">
        <v>82</v>
      </c>
      <c r="E12" s="146" t="s">
        <v>155</v>
      </c>
      <c r="F12" s="146">
        <v>1</v>
      </c>
      <c r="G12" s="32">
        <v>1</v>
      </c>
      <c r="H12" s="32"/>
      <c r="I12" s="32"/>
      <c r="J12" s="32"/>
      <c r="K12" s="32"/>
      <c r="L12" s="32"/>
      <c r="M12" s="32">
        <v>45</v>
      </c>
      <c r="N12" s="150">
        <v>54000</v>
      </c>
      <c r="O12" s="150">
        <v>1620</v>
      </c>
      <c r="P12" s="151">
        <v>810</v>
      </c>
      <c r="Q12" s="150">
        <v>810</v>
      </c>
      <c r="R12" s="151">
        <v>0</v>
      </c>
    </row>
    <row r="13" spans="1:20" x14ac:dyDescent="0.25">
      <c r="A13" s="1" t="s">
        <v>47</v>
      </c>
      <c r="B13" s="1" t="s">
        <v>124</v>
      </c>
      <c r="C13" s="1" t="s">
        <v>125</v>
      </c>
      <c r="D13" s="146" t="s">
        <v>82</v>
      </c>
      <c r="E13" s="146" t="s">
        <v>84</v>
      </c>
      <c r="F13" s="146">
        <v>1</v>
      </c>
      <c r="G13" s="32"/>
      <c r="H13" s="32"/>
      <c r="I13" s="32">
        <v>1</v>
      </c>
      <c r="J13" s="32"/>
      <c r="K13" s="32"/>
      <c r="L13" s="32"/>
      <c r="M13" s="32">
        <v>40</v>
      </c>
      <c r="N13" s="150">
        <v>40000</v>
      </c>
      <c r="O13" s="150">
        <v>2800</v>
      </c>
      <c r="P13" s="151">
        <v>1400</v>
      </c>
      <c r="Q13" s="150"/>
      <c r="R13" s="151">
        <v>1400</v>
      </c>
    </row>
    <row r="14" spans="1:20" x14ac:dyDescent="0.25">
      <c r="A14" s="1" t="s">
        <v>47</v>
      </c>
      <c r="B14" s="1" t="s">
        <v>124</v>
      </c>
      <c r="C14" s="1" t="s">
        <v>125</v>
      </c>
      <c r="D14" s="146" t="s">
        <v>82</v>
      </c>
      <c r="E14" s="146" t="s">
        <v>85</v>
      </c>
      <c r="F14" s="146">
        <v>6</v>
      </c>
      <c r="G14" s="32">
        <v>3</v>
      </c>
      <c r="H14" s="32">
        <v>2</v>
      </c>
      <c r="I14" s="32">
        <v>1</v>
      </c>
      <c r="J14" s="32"/>
      <c r="K14" s="32"/>
      <c r="L14" s="32"/>
      <c r="M14" s="32">
        <v>7</v>
      </c>
      <c r="N14" s="150">
        <v>17200</v>
      </c>
      <c r="O14" s="150">
        <v>774</v>
      </c>
      <c r="P14" s="151">
        <v>387</v>
      </c>
      <c r="Q14" s="150">
        <v>330.75</v>
      </c>
      <c r="R14" s="151">
        <v>56.25</v>
      </c>
    </row>
    <row r="15" spans="1:20" x14ac:dyDescent="0.25">
      <c r="A15" s="1" t="s">
        <v>290</v>
      </c>
      <c r="B15" s="1" t="s">
        <v>288</v>
      </c>
      <c r="C15" s="1" t="s">
        <v>289</v>
      </c>
      <c r="D15" s="1" t="s">
        <v>82</v>
      </c>
      <c r="E15" s="11" t="s">
        <v>83</v>
      </c>
      <c r="F15" s="12">
        <v>1</v>
      </c>
      <c r="G15" s="13"/>
      <c r="H15" s="1"/>
      <c r="I15" s="1">
        <v>1</v>
      </c>
      <c r="J15" s="1"/>
      <c r="K15" s="11"/>
      <c r="L15" s="12">
        <v>1</v>
      </c>
      <c r="M15" s="12">
        <v>150</v>
      </c>
      <c r="N15" s="144">
        <v>90000</v>
      </c>
      <c r="O15" s="145">
        <v>4725</v>
      </c>
      <c r="P15" s="145">
        <v>2362.5</v>
      </c>
      <c r="Q15" s="145"/>
      <c r="R15" s="145">
        <v>2362.5</v>
      </c>
    </row>
    <row r="16" spans="1:20" x14ac:dyDescent="0.25">
      <c r="A16" s="1" t="s">
        <v>47</v>
      </c>
      <c r="B16" s="1" t="s">
        <v>288</v>
      </c>
      <c r="C16" s="1" t="s">
        <v>291</v>
      </c>
      <c r="D16" s="146" t="s">
        <v>82</v>
      </c>
      <c r="E16" s="147" t="s">
        <v>83</v>
      </c>
      <c r="F16" s="87">
        <v>1</v>
      </c>
      <c r="G16" s="32"/>
      <c r="H16" s="32"/>
      <c r="I16" s="32">
        <v>1</v>
      </c>
      <c r="J16" s="32"/>
      <c r="K16" s="34"/>
      <c r="L16" s="148">
        <v>1</v>
      </c>
      <c r="M16" s="35">
        <v>16</v>
      </c>
      <c r="N16" s="149">
        <v>11200</v>
      </c>
      <c r="O16" s="150">
        <v>588</v>
      </c>
      <c r="P16" s="151">
        <v>294</v>
      </c>
      <c r="Q16" s="150"/>
      <c r="R16" s="152">
        <v>294</v>
      </c>
    </row>
    <row r="17" spans="1:19" x14ac:dyDescent="0.25">
      <c r="A17" s="1" t="s">
        <v>47</v>
      </c>
      <c r="B17" s="1" t="s">
        <v>288</v>
      </c>
      <c r="C17" s="1" t="s">
        <v>291</v>
      </c>
      <c r="D17" s="146" t="s">
        <v>82</v>
      </c>
      <c r="E17" s="147" t="s">
        <v>84</v>
      </c>
      <c r="F17" s="87">
        <v>6</v>
      </c>
      <c r="G17" s="32">
        <v>1</v>
      </c>
      <c r="H17" s="32"/>
      <c r="I17" s="32">
        <v>5</v>
      </c>
      <c r="J17" s="30"/>
      <c r="K17" s="34"/>
      <c r="L17" s="148">
        <v>6</v>
      </c>
      <c r="M17" s="35">
        <v>252</v>
      </c>
      <c r="N17" s="153">
        <v>276050</v>
      </c>
      <c r="O17" s="150">
        <v>22160.25</v>
      </c>
      <c r="P17" s="151">
        <v>11080.125</v>
      </c>
      <c r="Q17" s="150"/>
      <c r="R17" s="152">
        <v>11080.125</v>
      </c>
    </row>
    <row r="18" spans="1:19" x14ac:dyDescent="0.25">
      <c r="A18" s="1" t="s">
        <v>47</v>
      </c>
      <c r="B18" s="1" t="s">
        <v>288</v>
      </c>
      <c r="C18" s="1" t="s">
        <v>291</v>
      </c>
      <c r="D18" s="146" t="s">
        <v>82</v>
      </c>
      <c r="E18" s="147" t="s">
        <v>85</v>
      </c>
      <c r="F18" s="87">
        <v>6</v>
      </c>
      <c r="G18" s="32">
        <v>3</v>
      </c>
      <c r="H18" s="32"/>
      <c r="I18" s="32">
        <v>3</v>
      </c>
      <c r="J18" s="30"/>
      <c r="K18" s="34"/>
      <c r="L18" s="148">
        <v>6</v>
      </c>
      <c r="M18" s="35">
        <v>10</v>
      </c>
      <c r="N18" s="153">
        <v>32800</v>
      </c>
      <c r="O18" s="150">
        <v>3456</v>
      </c>
      <c r="P18" s="151">
        <v>1728</v>
      </c>
      <c r="Q18" s="150"/>
      <c r="R18" s="152">
        <v>1728</v>
      </c>
    </row>
    <row r="19" spans="1:19" x14ac:dyDescent="0.25">
      <c r="A19" s="1" t="s">
        <v>47</v>
      </c>
      <c r="B19" s="1" t="s">
        <v>336</v>
      </c>
      <c r="C19" s="1" t="s">
        <v>335</v>
      </c>
      <c r="D19" s="146" t="s">
        <v>82</v>
      </c>
      <c r="E19" s="147" t="s">
        <v>83</v>
      </c>
      <c r="F19" s="87">
        <v>4</v>
      </c>
      <c r="G19" s="32"/>
      <c r="H19" s="32"/>
      <c r="I19" s="32">
        <v>4</v>
      </c>
      <c r="J19" s="32"/>
      <c r="K19" s="34"/>
      <c r="L19" s="148">
        <v>4</v>
      </c>
      <c r="M19" s="35">
        <v>89</v>
      </c>
      <c r="N19" s="149">
        <v>54500</v>
      </c>
      <c r="O19" s="150">
        <v>1907.5</v>
      </c>
      <c r="P19" s="151">
        <v>953.75</v>
      </c>
      <c r="Q19" s="150"/>
      <c r="R19" s="152">
        <v>953.75</v>
      </c>
    </row>
    <row r="20" spans="1:19" x14ac:dyDescent="0.25">
      <c r="A20" s="1" t="s">
        <v>47</v>
      </c>
      <c r="B20" s="1" t="s">
        <v>336</v>
      </c>
      <c r="C20" s="1" t="s">
        <v>335</v>
      </c>
      <c r="D20" s="146" t="s">
        <v>82</v>
      </c>
      <c r="E20" s="147" t="s">
        <v>155</v>
      </c>
      <c r="F20" s="87">
        <v>1</v>
      </c>
      <c r="G20" s="32"/>
      <c r="H20" s="32"/>
      <c r="I20" s="32">
        <v>1</v>
      </c>
      <c r="J20" s="30"/>
      <c r="K20" s="34"/>
      <c r="L20" s="148">
        <v>1</v>
      </c>
      <c r="M20" s="35">
        <v>7</v>
      </c>
      <c r="N20" s="153">
        <v>6300</v>
      </c>
      <c r="O20" s="150">
        <v>567</v>
      </c>
      <c r="P20" s="151">
        <v>283.5</v>
      </c>
      <c r="Q20" s="150"/>
      <c r="R20" s="152">
        <v>283.5</v>
      </c>
    </row>
    <row r="21" spans="1:19" x14ac:dyDescent="0.25">
      <c r="A21" s="1" t="s">
        <v>47</v>
      </c>
      <c r="B21" s="1" t="s">
        <v>336</v>
      </c>
      <c r="C21" s="1" t="s">
        <v>335</v>
      </c>
      <c r="D21" s="146" t="s">
        <v>82</v>
      </c>
      <c r="E21" s="147" t="s">
        <v>84</v>
      </c>
      <c r="F21" s="87">
        <v>1</v>
      </c>
      <c r="G21" s="32"/>
      <c r="H21" s="32"/>
      <c r="I21" s="32">
        <v>1</v>
      </c>
      <c r="J21" s="30"/>
      <c r="K21" s="34"/>
      <c r="L21" s="148">
        <v>1</v>
      </c>
      <c r="M21" s="35">
        <v>50</v>
      </c>
      <c r="N21" s="153">
        <v>60000</v>
      </c>
      <c r="O21" s="150">
        <v>6300</v>
      </c>
      <c r="P21" s="151">
        <v>3150</v>
      </c>
      <c r="Q21" s="150"/>
      <c r="R21" s="152">
        <v>3150</v>
      </c>
    </row>
    <row r="22" spans="1:19" x14ac:dyDescent="0.25">
      <c r="A22" s="231" t="s">
        <v>47</v>
      </c>
      <c r="B22" s="231" t="s">
        <v>336</v>
      </c>
      <c r="C22" s="231" t="s">
        <v>335</v>
      </c>
      <c r="D22" s="232" t="s">
        <v>82</v>
      </c>
      <c r="E22" s="233" t="s">
        <v>85</v>
      </c>
      <c r="F22" s="234">
        <v>2</v>
      </c>
      <c r="G22" s="235">
        <v>1</v>
      </c>
      <c r="H22" s="235">
        <v>1</v>
      </c>
      <c r="I22" s="235"/>
      <c r="J22" s="236"/>
      <c r="K22" s="237"/>
      <c r="L22" s="238">
        <v>2</v>
      </c>
      <c r="M22" s="239">
        <v>2</v>
      </c>
      <c r="N22" s="240">
        <v>8000</v>
      </c>
      <c r="O22" s="241">
        <v>360</v>
      </c>
      <c r="P22" s="242">
        <v>180</v>
      </c>
      <c r="Q22" s="241">
        <v>180</v>
      </c>
      <c r="R22" s="243">
        <v>0</v>
      </c>
    </row>
    <row r="23" spans="1:19" s="112" customFormat="1" x14ac:dyDescent="0.25">
      <c r="A23" s="226" t="s">
        <v>47</v>
      </c>
      <c r="B23" s="226" t="s">
        <v>336</v>
      </c>
      <c r="C23" s="226" t="s">
        <v>335</v>
      </c>
      <c r="D23" s="228" t="s">
        <v>82</v>
      </c>
      <c r="E23" s="228" t="s">
        <v>84</v>
      </c>
      <c r="F23" s="228">
        <f t="shared" ref="F23:F24" si="2">+G23+H23+I23+J23+K23</f>
        <v>6</v>
      </c>
      <c r="G23" s="227">
        <v>1</v>
      </c>
      <c r="H23" s="227">
        <v>5</v>
      </c>
      <c r="I23" s="227"/>
      <c r="J23" s="227"/>
      <c r="K23" s="227"/>
      <c r="L23" s="227">
        <v>6</v>
      </c>
      <c r="M23" s="227">
        <v>6</v>
      </c>
      <c r="N23" s="229">
        <v>15350</v>
      </c>
      <c r="O23" s="229">
        <v>460.5</v>
      </c>
      <c r="P23" s="255"/>
      <c r="Q23" s="229">
        <v>460.5</v>
      </c>
      <c r="R23" s="230">
        <f>O23-Q23</f>
        <v>0</v>
      </c>
      <c r="S23" s="256" t="s">
        <v>1252</v>
      </c>
    </row>
    <row r="24" spans="1:19" s="112" customFormat="1" x14ac:dyDescent="0.25">
      <c r="A24" s="226" t="s">
        <v>47</v>
      </c>
      <c r="B24" s="226" t="s">
        <v>336</v>
      </c>
      <c r="C24" s="226" t="s">
        <v>335</v>
      </c>
      <c r="D24" s="228" t="s">
        <v>82</v>
      </c>
      <c r="E24" s="228" t="s">
        <v>85</v>
      </c>
      <c r="F24" s="228">
        <f t="shared" si="2"/>
        <v>9</v>
      </c>
      <c r="G24" s="227">
        <v>3</v>
      </c>
      <c r="H24" s="227">
        <v>6</v>
      </c>
      <c r="I24" s="227"/>
      <c r="J24" s="227"/>
      <c r="K24" s="227"/>
      <c r="L24" s="227">
        <v>9</v>
      </c>
      <c r="M24" s="227">
        <v>10</v>
      </c>
      <c r="N24" s="229">
        <v>41000</v>
      </c>
      <c r="O24" s="229">
        <v>1230</v>
      </c>
      <c r="P24" s="257"/>
      <c r="Q24" s="229">
        <v>1230</v>
      </c>
      <c r="R24" s="230">
        <f>O24-Q24</f>
        <v>0</v>
      </c>
      <c r="S24" s="256" t="s">
        <v>1252</v>
      </c>
    </row>
    <row r="25" spans="1:19" x14ac:dyDescent="0.25">
      <c r="A25" s="244" t="s">
        <v>47</v>
      </c>
      <c r="B25" s="244" t="s">
        <v>336</v>
      </c>
      <c r="C25" s="244" t="s">
        <v>19</v>
      </c>
      <c r="D25" s="245" t="s">
        <v>82</v>
      </c>
      <c r="E25" s="246" t="s">
        <v>83</v>
      </c>
      <c r="F25" s="247">
        <f>+G25+H25+I25+J25+K25</f>
        <v>1</v>
      </c>
      <c r="G25" s="248"/>
      <c r="H25" s="248"/>
      <c r="I25" s="248">
        <v>1</v>
      </c>
      <c r="J25" s="248"/>
      <c r="K25" s="249"/>
      <c r="L25" s="250">
        <v>1</v>
      </c>
      <c r="M25" s="251">
        <v>10</v>
      </c>
      <c r="N25" s="252">
        <v>7000</v>
      </c>
      <c r="O25" s="190">
        <v>245</v>
      </c>
      <c r="P25" s="253">
        <f>O25/2</f>
        <v>122.5</v>
      </c>
      <c r="Q25" s="190"/>
      <c r="R25" s="254">
        <f>P25-Q25</f>
        <v>122.5</v>
      </c>
    </row>
    <row r="26" spans="1:19" x14ac:dyDescent="0.25">
      <c r="A26" s="1" t="s">
        <v>47</v>
      </c>
      <c r="B26" s="1" t="s">
        <v>336</v>
      </c>
      <c r="C26" s="1" t="s">
        <v>19</v>
      </c>
      <c r="D26" s="146" t="s">
        <v>82</v>
      </c>
      <c r="E26" s="147" t="s">
        <v>85</v>
      </c>
      <c r="F26" s="87">
        <f t="shared" ref="F26" si="3">+G26+H26+I26+J26+K26</f>
        <v>1</v>
      </c>
      <c r="G26" s="32">
        <v>1</v>
      </c>
      <c r="H26" s="32"/>
      <c r="I26" s="32"/>
      <c r="J26" s="30"/>
      <c r="K26" s="34"/>
      <c r="L26" s="148">
        <v>1</v>
      </c>
      <c r="M26" s="35">
        <v>1</v>
      </c>
      <c r="N26" s="153">
        <v>5000</v>
      </c>
      <c r="O26" s="150">
        <v>225</v>
      </c>
      <c r="P26" s="151">
        <f t="shared" ref="P26" si="4">O26/2</f>
        <v>112.5</v>
      </c>
      <c r="Q26" s="150">
        <v>112.5</v>
      </c>
      <c r="R26" s="152">
        <f t="shared" ref="R26" si="5">P26-Q26</f>
        <v>0</v>
      </c>
    </row>
    <row r="27" spans="1:19" x14ac:dyDescent="0.25">
      <c r="A27" s="1" t="s">
        <v>47</v>
      </c>
      <c r="B27" s="1" t="s">
        <v>336</v>
      </c>
      <c r="C27" s="1" t="s">
        <v>18</v>
      </c>
      <c r="D27" s="146" t="s">
        <v>82</v>
      </c>
      <c r="E27" s="147" t="s">
        <v>83</v>
      </c>
      <c r="F27" s="87">
        <f>+G27+H27+I27+J27+K27</f>
        <v>3</v>
      </c>
      <c r="G27" s="32"/>
      <c r="H27" s="32"/>
      <c r="I27" s="32">
        <v>3</v>
      </c>
      <c r="J27" s="32"/>
      <c r="K27" s="34"/>
      <c r="L27" s="148">
        <v>3</v>
      </c>
      <c r="M27" s="35">
        <v>103</v>
      </c>
      <c r="N27" s="149">
        <v>19800</v>
      </c>
      <c r="O27" s="150">
        <v>3241</v>
      </c>
      <c r="P27" s="151">
        <f>O27/2</f>
        <v>1620.5</v>
      </c>
      <c r="Q27" s="150"/>
      <c r="R27" s="152">
        <f>P27-Q27</f>
        <v>1620.5</v>
      </c>
    </row>
    <row r="28" spans="1:19" x14ac:dyDescent="0.25">
      <c r="A28" s="1" t="s">
        <v>47</v>
      </c>
      <c r="B28" s="1" t="s">
        <v>336</v>
      </c>
      <c r="C28" s="1" t="s">
        <v>18</v>
      </c>
      <c r="D28" s="146" t="s">
        <v>82</v>
      </c>
      <c r="E28" s="147" t="s">
        <v>155</v>
      </c>
      <c r="F28" s="87">
        <f t="shared" ref="F28:F30" si="6">+G28+H28+I28+J28+K28</f>
        <v>2</v>
      </c>
      <c r="G28" s="32"/>
      <c r="H28" s="32"/>
      <c r="I28" s="32">
        <v>2</v>
      </c>
      <c r="J28" s="30"/>
      <c r="K28" s="34"/>
      <c r="L28" s="148">
        <v>1</v>
      </c>
      <c r="M28" s="35">
        <v>13</v>
      </c>
      <c r="N28" s="153">
        <v>15400</v>
      </c>
      <c r="O28" s="150">
        <v>1386</v>
      </c>
      <c r="P28" s="151">
        <f t="shared" ref="P28:P30" si="7">O28/2</f>
        <v>693</v>
      </c>
      <c r="Q28" s="150"/>
      <c r="R28" s="152">
        <f t="shared" ref="R28:R30" si="8">P28-Q28</f>
        <v>693</v>
      </c>
    </row>
    <row r="29" spans="1:19" x14ac:dyDescent="0.25">
      <c r="A29" s="1" t="s">
        <v>47</v>
      </c>
      <c r="B29" s="1" t="s">
        <v>336</v>
      </c>
      <c r="C29" s="1" t="s">
        <v>18</v>
      </c>
      <c r="D29" s="146" t="s">
        <v>82</v>
      </c>
      <c r="E29" s="147" t="s">
        <v>84</v>
      </c>
      <c r="F29" s="87">
        <f t="shared" si="6"/>
        <v>1</v>
      </c>
      <c r="G29" s="32"/>
      <c r="H29" s="32"/>
      <c r="I29" s="32">
        <v>1</v>
      </c>
      <c r="J29" s="30"/>
      <c r="K29" s="34"/>
      <c r="L29" s="148">
        <v>1</v>
      </c>
      <c r="M29" s="35">
        <v>4</v>
      </c>
      <c r="N29" s="154">
        <v>3200</v>
      </c>
      <c r="O29" s="150">
        <v>112</v>
      </c>
      <c r="P29" s="151">
        <f t="shared" si="7"/>
        <v>56</v>
      </c>
      <c r="Q29" s="150"/>
      <c r="R29" s="152">
        <f t="shared" si="8"/>
        <v>56</v>
      </c>
    </row>
    <row r="30" spans="1:19" x14ac:dyDescent="0.25">
      <c r="A30" s="1" t="s">
        <v>47</v>
      </c>
      <c r="B30" s="1" t="s">
        <v>336</v>
      </c>
      <c r="C30" s="1" t="s">
        <v>18</v>
      </c>
      <c r="D30" s="146" t="s">
        <v>82</v>
      </c>
      <c r="E30" s="147" t="s">
        <v>85</v>
      </c>
      <c r="F30" s="87">
        <f t="shared" si="6"/>
        <v>2</v>
      </c>
      <c r="G30" s="32"/>
      <c r="H30" s="32"/>
      <c r="I30" s="32">
        <v>2</v>
      </c>
      <c r="J30" s="30"/>
      <c r="K30" s="34"/>
      <c r="L30" s="148">
        <v>2</v>
      </c>
      <c r="M30" s="35">
        <v>3</v>
      </c>
      <c r="N30" s="153">
        <v>5600</v>
      </c>
      <c r="O30" s="150">
        <v>252</v>
      </c>
      <c r="P30" s="151">
        <f t="shared" si="7"/>
        <v>126</v>
      </c>
      <c r="Q30" s="150"/>
      <c r="R30" s="152">
        <f t="shared" si="8"/>
        <v>126</v>
      </c>
    </row>
    <row r="31" spans="1:19" x14ac:dyDescent="0.25">
      <c r="A31" s="1" t="s">
        <v>47</v>
      </c>
      <c r="B31" s="1" t="s">
        <v>21</v>
      </c>
      <c r="C31" s="1" t="s">
        <v>897</v>
      </c>
      <c r="D31" s="146" t="s">
        <v>82</v>
      </c>
      <c r="E31" s="147" t="s">
        <v>83</v>
      </c>
      <c r="F31" s="87">
        <v>2</v>
      </c>
      <c r="G31" s="32">
        <v>2</v>
      </c>
      <c r="H31" s="32"/>
      <c r="I31" s="32"/>
      <c r="J31" s="32"/>
      <c r="K31" s="34"/>
      <c r="L31" s="148">
        <v>2</v>
      </c>
      <c r="M31" s="35">
        <v>19</v>
      </c>
      <c r="N31" s="149">
        <v>9500</v>
      </c>
      <c r="O31" s="150">
        <v>332.5</v>
      </c>
      <c r="P31" s="151">
        <v>166.25</v>
      </c>
      <c r="Q31" s="150"/>
      <c r="R31" s="152">
        <v>166.25</v>
      </c>
    </row>
    <row r="32" spans="1:19" x14ac:dyDescent="0.25">
      <c r="A32" s="1" t="s">
        <v>47</v>
      </c>
      <c r="B32" s="1" t="s">
        <v>21</v>
      </c>
      <c r="C32" s="1" t="s">
        <v>897</v>
      </c>
      <c r="D32" s="146" t="s">
        <v>82</v>
      </c>
      <c r="E32" s="147" t="s">
        <v>84</v>
      </c>
      <c r="F32" s="87">
        <v>3</v>
      </c>
      <c r="G32" s="32"/>
      <c r="H32" s="32"/>
      <c r="I32" s="32">
        <v>3</v>
      </c>
      <c r="J32" s="30"/>
      <c r="K32" s="34"/>
      <c r="L32" s="148">
        <v>3</v>
      </c>
      <c r="M32" s="35">
        <v>31</v>
      </c>
      <c r="N32" s="153">
        <v>29900</v>
      </c>
      <c r="O32" s="150">
        <v>3139.5</v>
      </c>
      <c r="P32" s="151">
        <v>1569.75</v>
      </c>
      <c r="Q32" s="150"/>
      <c r="R32" s="152">
        <v>1569.75</v>
      </c>
    </row>
    <row r="33" spans="1:20" x14ac:dyDescent="0.25">
      <c r="A33" s="1" t="s">
        <v>47</v>
      </c>
      <c r="B33" s="1" t="s">
        <v>21</v>
      </c>
      <c r="C33" s="1" t="s">
        <v>897</v>
      </c>
      <c r="D33" s="146" t="s">
        <v>82</v>
      </c>
      <c r="E33" s="147" t="s">
        <v>85</v>
      </c>
      <c r="F33" s="87">
        <v>6</v>
      </c>
      <c r="G33" s="32">
        <v>3</v>
      </c>
      <c r="H33" s="32"/>
      <c r="I33" s="32">
        <v>3</v>
      </c>
      <c r="J33" s="30"/>
      <c r="K33" s="34"/>
      <c r="L33" s="148">
        <v>4</v>
      </c>
      <c r="M33" s="35">
        <v>6</v>
      </c>
      <c r="N33" s="153">
        <v>15800</v>
      </c>
      <c r="O33" s="150">
        <v>2133</v>
      </c>
      <c r="P33" s="151">
        <v>1066.5</v>
      </c>
      <c r="Q33" s="150"/>
      <c r="R33" s="152">
        <v>1066.5</v>
      </c>
    </row>
    <row r="34" spans="1:20" x14ac:dyDescent="0.25">
      <c r="A34" s="1" t="s">
        <v>47</v>
      </c>
      <c r="B34" s="1" t="s">
        <v>21</v>
      </c>
      <c r="C34" s="1" t="s">
        <v>979</v>
      </c>
      <c r="D34" s="146" t="s">
        <v>82</v>
      </c>
      <c r="E34" s="147" t="s">
        <v>83</v>
      </c>
      <c r="F34" s="87">
        <v>2</v>
      </c>
      <c r="G34" s="32">
        <v>1</v>
      </c>
      <c r="H34" s="32"/>
      <c r="I34" s="32">
        <v>1</v>
      </c>
      <c r="J34" s="32"/>
      <c r="K34" s="34"/>
      <c r="L34" s="148">
        <v>2</v>
      </c>
      <c r="M34" s="35">
        <v>81</v>
      </c>
      <c r="N34" s="149">
        <v>57300</v>
      </c>
      <c r="O34" s="150">
        <v>2005.5</v>
      </c>
      <c r="P34" s="151">
        <v>1002.75</v>
      </c>
      <c r="Q34" s="150"/>
      <c r="R34" s="152">
        <v>1002.75</v>
      </c>
    </row>
    <row r="35" spans="1:20" x14ac:dyDescent="0.25">
      <c r="A35" s="1" t="s">
        <v>47</v>
      </c>
      <c r="B35" s="1" t="s">
        <v>21</v>
      </c>
      <c r="C35" s="1" t="s">
        <v>979</v>
      </c>
      <c r="D35" s="146" t="s">
        <v>82</v>
      </c>
      <c r="E35" s="147" t="s">
        <v>84</v>
      </c>
      <c r="F35" s="87">
        <v>4</v>
      </c>
      <c r="G35" s="32">
        <v>3</v>
      </c>
      <c r="H35" s="32"/>
      <c r="I35" s="32">
        <v>1</v>
      </c>
      <c r="J35" s="30"/>
      <c r="K35" s="34"/>
      <c r="L35" s="148">
        <v>3</v>
      </c>
      <c r="M35" s="35">
        <v>67</v>
      </c>
      <c r="N35" s="153">
        <v>51400</v>
      </c>
      <c r="O35" s="150">
        <v>3094</v>
      </c>
      <c r="P35" s="151">
        <v>1547</v>
      </c>
      <c r="Q35" s="150"/>
      <c r="R35" s="152">
        <v>1547</v>
      </c>
    </row>
    <row r="36" spans="1:20" x14ac:dyDescent="0.25">
      <c r="A36" s="1" t="s">
        <v>47</v>
      </c>
      <c r="B36" s="1" t="s">
        <v>21</v>
      </c>
      <c r="C36" s="1" t="s">
        <v>979</v>
      </c>
      <c r="D36" s="146" t="s">
        <v>82</v>
      </c>
      <c r="E36" s="147" t="s">
        <v>85</v>
      </c>
      <c r="F36" s="87">
        <v>6</v>
      </c>
      <c r="G36" s="32">
        <v>6</v>
      </c>
      <c r="H36" s="32"/>
      <c r="I36" s="32"/>
      <c r="J36" s="30"/>
      <c r="K36" s="34"/>
      <c r="L36" s="148">
        <v>5</v>
      </c>
      <c r="M36" s="35">
        <v>11</v>
      </c>
      <c r="N36" s="153">
        <v>24900</v>
      </c>
      <c r="O36" s="150">
        <v>1120.5</v>
      </c>
      <c r="P36" s="151">
        <v>560.25</v>
      </c>
      <c r="Q36" s="150"/>
      <c r="R36" s="152">
        <v>560.25</v>
      </c>
    </row>
    <row r="37" spans="1:20" x14ac:dyDescent="0.25">
      <c r="A37" s="1" t="s">
        <v>47</v>
      </c>
      <c r="B37" s="1" t="s">
        <v>1100</v>
      </c>
      <c r="C37" s="1" t="s">
        <v>1017</v>
      </c>
      <c r="D37" s="146" t="s">
        <v>82</v>
      </c>
      <c r="E37" s="147" t="s">
        <v>83</v>
      </c>
      <c r="F37" s="87">
        <v>5</v>
      </c>
      <c r="G37" s="32"/>
      <c r="H37" s="32"/>
      <c r="I37" s="32">
        <v>5</v>
      </c>
      <c r="J37" s="32"/>
      <c r="K37" s="34"/>
      <c r="L37" s="148">
        <v>5</v>
      </c>
      <c r="M37" s="35">
        <v>65</v>
      </c>
      <c r="N37" s="149">
        <v>36250</v>
      </c>
      <c r="O37" s="150">
        <v>1658.13</v>
      </c>
      <c r="P37" s="151">
        <v>829.06500000000005</v>
      </c>
      <c r="Q37" s="155"/>
      <c r="R37" s="152">
        <v>829.06500000000005</v>
      </c>
    </row>
    <row r="38" spans="1:20" x14ac:dyDescent="0.25">
      <c r="A38" s="1" t="s">
        <v>47</v>
      </c>
      <c r="B38" s="1" t="s">
        <v>1100</v>
      </c>
      <c r="C38" s="1" t="s">
        <v>1017</v>
      </c>
      <c r="D38" s="146" t="s">
        <v>82</v>
      </c>
      <c r="E38" s="147" t="s">
        <v>155</v>
      </c>
      <c r="F38" s="87">
        <v>1</v>
      </c>
      <c r="G38" s="32"/>
      <c r="H38" s="32"/>
      <c r="I38" s="32">
        <v>1</v>
      </c>
      <c r="J38" s="30"/>
      <c r="K38" s="34"/>
      <c r="L38" s="148">
        <v>1</v>
      </c>
      <c r="M38" s="35">
        <v>15</v>
      </c>
      <c r="N38" s="153">
        <v>22500</v>
      </c>
      <c r="O38" s="150">
        <v>675</v>
      </c>
      <c r="P38" s="151">
        <v>337.5</v>
      </c>
      <c r="Q38" s="150"/>
      <c r="R38" s="152">
        <v>337.5</v>
      </c>
      <c r="T38" t="s">
        <v>216</v>
      </c>
    </row>
    <row r="39" spans="1:20" x14ac:dyDescent="0.25">
      <c r="A39" s="1" t="s">
        <v>47</v>
      </c>
      <c r="B39" s="1" t="s">
        <v>1100</v>
      </c>
      <c r="C39" s="1" t="s">
        <v>1017</v>
      </c>
      <c r="D39" s="146" t="s">
        <v>82</v>
      </c>
      <c r="E39" s="147" t="s">
        <v>84</v>
      </c>
      <c r="F39" s="87">
        <v>2</v>
      </c>
      <c r="G39" s="32"/>
      <c r="H39" s="32"/>
      <c r="I39" s="32">
        <v>2</v>
      </c>
      <c r="J39" s="30"/>
      <c r="K39" s="34"/>
      <c r="L39" s="148">
        <v>2</v>
      </c>
      <c r="M39" s="35">
        <v>15</v>
      </c>
      <c r="N39" s="153">
        <v>15000</v>
      </c>
      <c r="O39" s="150">
        <v>525</v>
      </c>
      <c r="P39" s="151">
        <v>262.5</v>
      </c>
      <c r="Q39" s="150"/>
      <c r="R39" s="152">
        <v>262.5</v>
      </c>
    </row>
    <row r="40" spans="1:20" x14ac:dyDescent="0.25">
      <c r="A40" s="1" t="s">
        <v>47</v>
      </c>
      <c r="B40" s="1" t="s">
        <v>25</v>
      </c>
      <c r="C40" s="1" t="s">
        <v>1126</v>
      </c>
      <c r="D40" s="146" t="s">
        <v>82</v>
      </c>
      <c r="E40" s="147" t="s">
        <v>83</v>
      </c>
      <c r="F40" s="87">
        <v>3</v>
      </c>
      <c r="G40" s="32">
        <v>1</v>
      </c>
      <c r="H40" s="32"/>
      <c r="I40" s="32">
        <v>2</v>
      </c>
      <c r="J40" s="32"/>
      <c r="K40" s="34"/>
      <c r="L40" s="148">
        <v>2</v>
      </c>
      <c r="M40" s="35">
        <v>23</v>
      </c>
      <c r="N40" s="149">
        <v>15405</v>
      </c>
      <c r="O40" s="150">
        <v>505.88</v>
      </c>
      <c r="P40" s="151">
        <v>252.94</v>
      </c>
      <c r="Q40" s="150">
        <v>16.670000000000002</v>
      </c>
      <c r="R40" s="152">
        <v>236.26999999999998</v>
      </c>
    </row>
    <row r="41" spans="1:20" x14ac:dyDescent="0.25">
      <c r="A41" s="1" t="s">
        <v>47</v>
      </c>
      <c r="B41" s="1" t="s">
        <v>25</v>
      </c>
      <c r="C41" s="1" t="s">
        <v>1126</v>
      </c>
      <c r="D41" s="146" t="s">
        <v>82</v>
      </c>
      <c r="E41" s="147" t="s">
        <v>155</v>
      </c>
      <c r="F41" s="87">
        <v>4</v>
      </c>
      <c r="G41" s="32"/>
      <c r="H41" s="32"/>
      <c r="I41" s="32">
        <v>4</v>
      </c>
      <c r="J41" s="30"/>
      <c r="K41" s="34"/>
      <c r="L41" s="148">
        <v>2</v>
      </c>
      <c r="M41" s="35">
        <v>188</v>
      </c>
      <c r="N41" s="153">
        <v>263000</v>
      </c>
      <c r="O41" s="150">
        <v>23670</v>
      </c>
      <c r="P41" s="151">
        <v>11835</v>
      </c>
      <c r="Q41" s="150"/>
      <c r="R41" s="152">
        <v>11835</v>
      </c>
    </row>
    <row r="42" spans="1:20" x14ac:dyDescent="0.25">
      <c r="A42" s="1" t="s">
        <v>47</v>
      </c>
      <c r="B42" s="1" t="s">
        <v>25</v>
      </c>
      <c r="C42" s="1" t="s">
        <v>1126</v>
      </c>
      <c r="D42" s="146" t="s">
        <v>82</v>
      </c>
      <c r="E42" s="147" t="s">
        <v>84</v>
      </c>
      <c r="F42" s="87">
        <v>2</v>
      </c>
      <c r="G42" s="32">
        <v>1</v>
      </c>
      <c r="H42" s="32"/>
      <c r="I42" s="32">
        <v>1</v>
      </c>
      <c r="J42" s="30"/>
      <c r="K42" s="34"/>
      <c r="L42" s="148">
        <v>2</v>
      </c>
      <c r="M42" s="35">
        <v>23</v>
      </c>
      <c r="N42" s="153">
        <v>31800</v>
      </c>
      <c r="O42" s="150">
        <v>3213</v>
      </c>
      <c r="P42" s="151">
        <v>1606.5</v>
      </c>
      <c r="Q42" s="150">
        <v>31.5</v>
      </c>
      <c r="R42" s="152">
        <v>1575</v>
      </c>
    </row>
    <row r="43" spans="1:20" x14ac:dyDescent="0.25">
      <c r="A43" s="1" t="s">
        <v>47</v>
      </c>
      <c r="B43" s="1" t="s">
        <v>25</v>
      </c>
      <c r="C43" s="1" t="s">
        <v>1126</v>
      </c>
      <c r="D43" s="146" t="s">
        <v>82</v>
      </c>
      <c r="E43" s="147" t="s">
        <v>85</v>
      </c>
      <c r="F43" s="87">
        <v>8</v>
      </c>
      <c r="G43" s="32">
        <v>4</v>
      </c>
      <c r="H43" s="32"/>
      <c r="I43" s="32">
        <v>4</v>
      </c>
      <c r="J43" s="30"/>
      <c r="K43" s="34"/>
      <c r="L43" s="148">
        <v>7</v>
      </c>
      <c r="M43" s="35">
        <v>14</v>
      </c>
      <c r="N43" s="153">
        <v>47400</v>
      </c>
      <c r="O43" s="150">
        <v>5463</v>
      </c>
      <c r="P43" s="151">
        <v>2731.5</v>
      </c>
      <c r="Q43" s="150">
        <v>234</v>
      </c>
      <c r="R43" s="152">
        <v>2497.5</v>
      </c>
    </row>
    <row r="44" spans="1:20" x14ac:dyDescent="0.25">
      <c r="A44" s="1" t="s">
        <v>47</v>
      </c>
      <c r="B44" s="1" t="s">
        <v>25</v>
      </c>
      <c r="C44" s="1" t="s">
        <v>1172</v>
      </c>
      <c r="D44" s="146" t="s">
        <v>82</v>
      </c>
      <c r="E44" s="147" t="s">
        <v>85</v>
      </c>
      <c r="F44" s="87">
        <v>4</v>
      </c>
      <c r="G44" s="32">
        <v>4</v>
      </c>
      <c r="H44" s="32"/>
      <c r="I44" s="32"/>
      <c r="J44" s="30"/>
      <c r="K44" s="34"/>
      <c r="L44" s="148">
        <v>3</v>
      </c>
      <c r="M44" s="35">
        <v>4</v>
      </c>
      <c r="N44" s="153">
        <v>11500</v>
      </c>
      <c r="O44" s="150">
        <v>517.5</v>
      </c>
      <c r="P44" s="151">
        <v>258.75</v>
      </c>
      <c r="Q44" s="150">
        <v>258.75</v>
      </c>
      <c r="R44" s="152">
        <v>0</v>
      </c>
    </row>
    <row r="45" spans="1:20" x14ac:dyDescent="0.25">
      <c r="A45" s="1" t="s">
        <v>47</v>
      </c>
      <c r="B45" s="1" t="s">
        <v>41</v>
      </c>
      <c r="C45" s="1" t="s">
        <v>1193</v>
      </c>
      <c r="D45" s="146" t="s">
        <v>82</v>
      </c>
      <c r="E45" s="147" t="s">
        <v>83</v>
      </c>
      <c r="F45" s="87">
        <v>1</v>
      </c>
      <c r="G45" s="32"/>
      <c r="H45" s="32"/>
      <c r="I45" s="32">
        <v>1</v>
      </c>
      <c r="J45" s="32"/>
      <c r="K45" s="34"/>
      <c r="L45" s="148">
        <v>1</v>
      </c>
      <c r="M45" s="35">
        <v>14</v>
      </c>
      <c r="N45" s="149">
        <v>9100</v>
      </c>
      <c r="O45" s="150">
        <v>477.75</v>
      </c>
      <c r="P45" s="151">
        <v>238.875</v>
      </c>
      <c r="Q45" s="150"/>
      <c r="R45" s="152">
        <v>238.875</v>
      </c>
    </row>
    <row r="46" spans="1:20" x14ac:dyDescent="0.25">
      <c r="A46" s="1" t="s">
        <v>47</v>
      </c>
      <c r="B46" s="1" t="s">
        <v>41</v>
      </c>
      <c r="C46" s="1" t="s">
        <v>1193</v>
      </c>
      <c r="D46" s="146" t="s">
        <v>82</v>
      </c>
      <c r="E46" s="147" t="s">
        <v>85</v>
      </c>
      <c r="F46" s="87">
        <v>4</v>
      </c>
      <c r="G46" s="32">
        <v>4</v>
      </c>
      <c r="H46" s="32"/>
      <c r="I46" s="32"/>
      <c r="J46" s="30"/>
      <c r="K46" s="34"/>
      <c r="L46" s="148">
        <v>4</v>
      </c>
      <c r="M46" s="35">
        <v>4</v>
      </c>
      <c r="N46" s="153">
        <v>9500</v>
      </c>
      <c r="O46" s="150">
        <v>427.5</v>
      </c>
      <c r="P46" s="151">
        <v>213.75</v>
      </c>
      <c r="Q46" s="150">
        <v>213.75</v>
      </c>
      <c r="R46" s="152">
        <v>0</v>
      </c>
    </row>
    <row r="47" spans="1:20" x14ac:dyDescent="0.25">
      <c r="A47" s="1" t="s">
        <v>47</v>
      </c>
      <c r="B47" s="1" t="s">
        <v>41</v>
      </c>
      <c r="C47" s="1" t="s">
        <v>1221</v>
      </c>
      <c r="D47" s="146" t="s">
        <v>82</v>
      </c>
      <c r="E47" s="147" t="s">
        <v>83</v>
      </c>
      <c r="F47" s="87">
        <v>3</v>
      </c>
      <c r="G47" s="32"/>
      <c r="H47" s="32"/>
      <c r="I47" s="32">
        <v>3</v>
      </c>
      <c r="J47" s="32"/>
      <c r="K47" s="34"/>
      <c r="L47" s="148">
        <v>1</v>
      </c>
      <c r="M47" s="35">
        <v>3</v>
      </c>
      <c r="N47" s="149">
        <v>40300</v>
      </c>
      <c r="O47" s="150">
        <v>2115.7600000000002</v>
      </c>
      <c r="P47" s="151">
        <v>1057.8800000000001</v>
      </c>
      <c r="Q47" s="150"/>
      <c r="R47" s="152">
        <v>1057.8800000000001</v>
      </c>
    </row>
    <row r="48" spans="1:20" x14ac:dyDescent="0.25">
      <c r="A48" s="1" t="s">
        <v>47</v>
      </c>
      <c r="B48" s="1" t="s">
        <v>41</v>
      </c>
      <c r="C48" s="1" t="s">
        <v>1221</v>
      </c>
      <c r="D48" s="146" t="s">
        <v>82</v>
      </c>
      <c r="E48" s="147" t="s">
        <v>85</v>
      </c>
      <c r="F48" s="87">
        <v>4</v>
      </c>
      <c r="G48" s="32">
        <v>3</v>
      </c>
      <c r="H48" s="32"/>
      <c r="I48" s="32">
        <v>1</v>
      </c>
      <c r="J48" s="30"/>
      <c r="K48" s="34"/>
      <c r="L48" s="148">
        <v>4</v>
      </c>
      <c r="M48" s="35">
        <v>4</v>
      </c>
      <c r="N48" s="153">
        <v>8500</v>
      </c>
      <c r="O48" s="150">
        <v>517.5</v>
      </c>
      <c r="P48" s="151">
        <v>258.75</v>
      </c>
      <c r="Q48" s="150">
        <v>258.75</v>
      </c>
      <c r="R48" s="152">
        <v>0</v>
      </c>
    </row>
    <row r="49" spans="1:19" x14ac:dyDescent="0.25">
      <c r="A49" s="1" t="s">
        <v>47</v>
      </c>
      <c r="B49" s="1" t="s">
        <v>20</v>
      </c>
      <c r="C49" s="1" t="s">
        <v>1269</v>
      </c>
      <c r="D49" s="146" t="s">
        <v>82</v>
      </c>
      <c r="E49" s="146" t="s">
        <v>83</v>
      </c>
      <c r="F49" s="146">
        <v>12</v>
      </c>
      <c r="G49" s="32">
        <v>3</v>
      </c>
      <c r="H49" s="32">
        <v>1</v>
      </c>
      <c r="I49" s="32">
        <v>8</v>
      </c>
      <c r="J49" s="32"/>
      <c r="K49" s="32"/>
      <c r="L49" s="32">
        <v>10</v>
      </c>
      <c r="M49" s="32">
        <v>300</v>
      </c>
      <c r="N49" s="150">
        <v>192150</v>
      </c>
      <c r="O49" s="150">
        <v>8434.1299999999992</v>
      </c>
      <c r="P49" s="151">
        <v>4217.0649999999996</v>
      </c>
      <c r="Q49" s="150">
        <v>76.38</v>
      </c>
      <c r="R49" s="151">
        <v>4140.6849999999995</v>
      </c>
    </row>
    <row r="50" spans="1:19" x14ac:dyDescent="0.25">
      <c r="A50" s="1" t="s">
        <v>47</v>
      </c>
      <c r="B50" s="1" t="s">
        <v>20</v>
      </c>
      <c r="C50" s="1" t="s">
        <v>1269</v>
      </c>
      <c r="D50" s="146" t="s">
        <v>82</v>
      </c>
      <c r="E50" s="146" t="s">
        <v>155</v>
      </c>
      <c r="F50" s="146">
        <v>1</v>
      </c>
      <c r="G50" s="32"/>
      <c r="H50" s="32"/>
      <c r="I50" s="32">
        <v>1</v>
      </c>
      <c r="J50" s="32"/>
      <c r="K50" s="32"/>
      <c r="L50" s="32">
        <v>1</v>
      </c>
      <c r="M50" s="32">
        <v>10</v>
      </c>
      <c r="N50" s="150">
        <v>10000</v>
      </c>
      <c r="O50" s="150">
        <v>900</v>
      </c>
      <c r="P50" s="151">
        <v>450</v>
      </c>
      <c r="Q50" s="150"/>
      <c r="R50" s="151">
        <v>450</v>
      </c>
    </row>
    <row r="51" spans="1:19" x14ac:dyDescent="0.25">
      <c r="A51" s="1" t="s">
        <v>47</v>
      </c>
      <c r="B51" s="1" t="s">
        <v>20</v>
      </c>
      <c r="C51" s="1" t="s">
        <v>1269</v>
      </c>
      <c r="D51" s="146" t="s">
        <v>82</v>
      </c>
      <c r="E51" s="146" t="s">
        <v>84</v>
      </c>
      <c r="F51" s="146">
        <v>4</v>
      </c>
      <c r="G51" s="32"/>
      <c r="H51" s="32"/>
      <c r="I51" s="32">
        <v>4</v>
      </c>
      <c r="J51" s="32"/>
      <c r="K51" s="32"/>
      <c r="L51" s="32">
        <v>4</v>
      </c>
      <c r="M51" s="32">
        <v>100</v>
      </c>
      <c r="N51" s="150">
        <v>183800</v>
      </c>
      <c r="O51" s="150">
        <v>17283</v>
      </c>
      <c r="P51" s="151">
        <v>8641.5</v>
      </c>
      <c r="Q51" s="150">
        <v>14</v>
      </c>
      <c r="R51" s="151">
        <v>8627.5</v>
      </c>
    </row>
    <row r="52" spans="1:19" x14ac:dyDescent="0.25">
      <c r="A52" s="1" t="s">
        <v>47</v>
      </c>
      <c r="B52" s="1" t="s">
        <v>20</v>
      </c>
      <c r="C52" s="1" t="s">
        <v>1269</v>
      </c>
      <c r="D52" s="146" t="s">
        <v>82</v>
      </c>
      <c r="E52" s="146" t="s">
        <v>85</v>
      </c>
      <c r="F52" s="146">
        <v>3</v>
      </c>
      <c r="G52" s="32">
        <v>2</v>
      </c>
      <c r="H52" s="32"/>
      <c r="I52" s="32">
        <v>1</v>
      </c>
      <c r="J52" s="32"/>
      <c r="K52" s="32"/>
      <c r="L52" s="32"/>
      <c r="M52" s="32">
        <v>6</v>
      </c>
      <c r="N52" s="150">
        <v>14700</v>
      </c>
      <c r="O52" s="150">
        <v>1291.5</v>
      </c>
      <c r="P52" s="151">
        <v>645.75</v>
      </c>
      <c r="Q52" s="150">
        <v>173.25</v>
      </c>
      <c r="R52" s="151">
        <v>472.5</v>
      </c>
    </row>
    <row r="53" spans="1:19" x14ac:dyDescent="0.25">
      <c r="A53" s="226" t="s">
        <v>47</v>
      </c>
      <c r="B53" s="226" t="s">
        <v>20</v>
      </c>
      <c r="C53" s="226" t="s">
        <v>1269</v>
      </c>
      <c r="D53" s="228" t="s">
        <v>82</v>
      </c>
      <c r="E53" s="228" t="s">
        <v>85</v>
      </c>
      <c r="F53" s="228">
        <v>21</v>
      </c>
      <c r="G53" s="227">
        <v>21</v>
      </c>
      <c r="H53" s="227"/>
      <c r="I53" s="227"/>
      <c r="J53" s="227"/>
      <c r="K53" s="227"/>
      <c r="L53" s="227"/>
      <c r="M53" s="227">
        <v>21</v>
      </c>
      <c r="N53" s="229">
        <v>52500</v>
      </c>
      <c r="O53" s="229">
        <v>1575</v>
      </c>
      <c r="P53" s="258"/>
      <c r="Q53" s="229">
        <v>1575</v>
      </c>
      <c r="R53" s="230">
        <v>0</v>
      </c>
      <c r="S53" s="259" t="s">
        <v>1252</v>
      </c>
    </row>
    <row r="54" spans="1:19" x14ac:dyDescent="0.25">
      <c r="A54" s="1" t="s">
        <v>47</v>
      </c>
      <c r="B54" s="1" t="s">
        <v>20</v>
      </c>
      <c r="C54" s="1" t="s">
        <v>1417</v>
      </c>
      <c r="D54" s="146" t="s">
        <v>82</v>
      </c>
      <c r="E54" s="147" t="s">
        <v>83</v>
      </c>
      <c r="F54" s="87">
        <v>7</v>
      </c>
      <c r="G54" s="32"/>
      <c r="H54" s="32"/>
      <c r="I54" s="32">
        <v>7</v>
      </c>
      <c r="J54" s="32"/>
      <c r="K54" s="34"/>
      <c r="L54" s="148">
        <v>7</v>
      </c>
      <c r="M54" s="35">
        <v>160</v>
      </c>
      <c r="N54" s="149">
        <v>92750</v>
      </c>
      <c r="O54" s="150">
        <v>4501.88</v>
      </c>
      <c r="P54" s="151">
        <v>2250.94</v>
      </c>
      <c r="Q54" s="150">
        <v>1141.8800000000001</v>
      </c>
      <c r="R54" s="152">
        <v>1109.06</v>
      </c>
    </row>
    <row r="55" spans="1:19" x14ac:dyDescent="0.25">
      <c r="A55" s="1" t="s">
        <v>47</v>
      </c>
      <c r="B55" s="1" t="s">
        <v>20</v>
      </c>
      <c r="C55" s="1" t="s">
        <v>1417</v>
      </c>
      <c r="D55" s="146" t="s">
        <v>82</v>
      </c>
      <c r="E55" s="147" t="s">
        <v>84</v>
      </c>
      <c r="F55" s="87">
        <v>1</v>
      </c>
      <c r="G55" s="32"/>
      <c r="H55" s="32"/>
      <c r="I55" s="32"/>
      <c r="J55" s="30"/>
      <c r="K55" s="34">
        <v>1</v>
      </c>
      <c r="L55" s="148">
        <v>1</v>
      </c>
      <c r="M55" s="35">
        <v>21</v>
      </c>
      <c r="N55" s="153">
        <v>21000</v>
      </c>
      <c r="O55" s="150">
        <v>1470</v>
      </c>
      <c r="P55" s="151">
        <v>735</v>
      </c>
      <c r="Q55" s="150"/>
      <c r="R55" s="152">
        <v>735</v>
      </c>
    </row>
    <row r="56" spans="1:19" x14ac:dyDescent="0.25">
      <c r="A56" s="1" t="s">
        <v>47</v>
      </c>
      <c r="B56" s="1" t="s">
        <v>20</v>
      </c>
      <c r="C56" s="1" t="s">
        <v>1417</v>
      </c>
      <c r="D56" s="146" t="s">
        <v>82</v>
      </c>
      <c r="E56" s="147" t="s">
        <v>85</v>
      </c>
      <c r="F56" s="87">
        <v>1</v>
      </c>
      <c r="G56" s="32"/>
      <c r="H56" s="32"/>
      <c r="I56" s="32">
        <v>1</v>
      </c>
      <c r="J56" s="30"/>
      <c r="K56" s="34"/>
      <c r="L56" s="148">
        <v>1</v>
      </c>
      <c r="M56" s="35">
        <v>1</v>
      </c>
      <c r="N56" s="153">
        <v>3000</v>
      </c>
      <c r="O56" s="150">
        <v>405</v>
      </c>
      <c r="P56" s="151">
        <v>202.5</v>
      </c>
      <c r="Q56" s="150"/>
      <c r="R56" s="152">
        <v>202.5</v>
      </c>
    </row>
    <row r="57" spans="1:19" x14ac:dyDescent="0.25">
      <c r="A57" s="226" t="s">
        <v>47</v>
      </c>
      <c r="B57" s="226" t="s">
        <v>20</v>
      </c>
      <c r="C57" s="226" t="s">
        <v>1417</v>
      </c>
      <c r="D57" s="228" t="s">
        <v>82</v>
      </c>
      <c r="E57" s="228" t="s">
        <v>85</v>
      </c>
      <c r="F57" s="228">
        <v>3</v>
      </c>
      <c r="G57" s="227">
        <v>3</v>
      </c>
      <c r="H57" s="227"/>
      <c r="I57" s="227"/>
      <c r="J57" s="227"/>
      <c r="K57" s="227"/>
      <c r="L57" s="227"/>
      <c r="M57" s="227">
        <v>3</v>
      </c>
      <c r="N57" s="229">
        <v>7500</v>
      </c>
      <c r="O57" s="229">
        <v>225</v>
      </c>
      <c r="P57" s="304"/>
      <c r="Q57" s="229">
        <v>225</v>
      </c>
      <c r="R57" s="230">
        <v>0</v>
      </c>
      <c r="S57" s="259" t="s">
        <v>1252</v>
      </c>
    </row>
    <row r="58" spans="1:19" x14ac:dyDescent="0.25">
      <c r="A58" s="1" t="s">
        <v>47</v>
      </c>
      <c r="B58" s="1" t="s">
        <v>20</v>
      </c>
      <c r="C58" s="1" t="s">
        <v>1463</v>
      </c>
      <c r="D58" s="146" t="s">
        <v>82</v>
      </c>
      <c r="E58" s="146" t="s">
        <v>83</v>
      </c>
      <c r="F58" s="146">
        <v>1</v>
      </c>
      <c r="G58" s="32">
        <v>1</v>
      </c>
      <c r="H58" s="32"/>
      <c r="I58" s="32"/>
      <c r="J58" s="32"/>
      <c r="K58" s="32"/>
      <c r="L58" s="32">
        <v>1</v>
      </c>
      <c r="M58" s="32">
        <v>17</v>
      </c>
      <c r="N58" s="150">
        <v>12750</v>
      </c>
      <c r="O58" s="150">
        <v>223.13</v>
      </c>
      <c r="P58" s="151">
        <v>111.565</v>
      </c>
      <c r="Q58" s="150">
        <v>111.57</v>
      </c>
      <c r="R58" s="151">
        <v>-4.9999999999954525E-3</v>
      </c>
    </row>
    <row r="59" spans="1:19" x14ac:dyDescent="0.25">
      <c r="A59" s="308" t="s">
        <v>47</v>
      </c>
      <c r="B59" s="308" t="s">
        <v>20</v>
      </c>
      <c r="C59" s="308" t="s">
        <v>1463</v>
      </c>
      <c r="D59" s="309" t="s">
        <v>82</v>
      </c>
      <c r="E59" s="310" t="s">
        <v>85</v>
      </c>
      <c r="F59" s="309">
        <v>1</v>
      </c>
      <c r="G59" s="311"/>
      <c r="H59" s="311">
        <v>1</v>
      </c>
      <c r="I59" s="311"/>
      <c r="J59" s="312"/>
      <c r="K59" s="312"/>
      <c r="L59" s="312">
        <v>1</v>
      </c>
      <c r="M59" s="313">
        <v>1</v>
      </c>
      <c r="N59" s="314">
        <v>4600</v>
      </c>
      <c r="O59" s="315">
        <v>138</v>
      </c>
      <c r="P59" s="297"/>
      <c r="Q59" s="315">
        <v>138</v>
      </c>
      <c r="R59" s="316">
        <v>0</v>
      </c>
      <c r="S59" s="259" t="s">
        <v>1252</v>
      </c>
    </row>
    <row r="60" spans="1:19" x14ac:dyDescent="0.25">
      <c r="A60" s="317"/>
      <c r="B60" s="317"/>
      <c r="C60" s="317"/>
      <c r="D60" s="317"/>
      <c r="E60" s="317" t="s">
        <v>216</v>
      </c>
      <c r="F60" s="318"/>
      <c r="G60" s="317"/>
      <c r="H60" s="317"/>
      <c r="I60" s="317"/>
      <c r="J60" s="317"/>
      <c r="K60" s="317"/>
      <c r="L60" s="317"/>
      <c r="M60" s="317"/>
      <c r="N60" s="319"/>
      <c r="O60" s="319"/>
      <c r="P60" s="319"/>
      <c r="Q60" s="319"/>
      <c r="R60" s="319"/>
    </row>
    <row r="61" spans="1:19" x14ac:dyDescent="0.25">
      <c r="A61" s="320"/>
      <c r="B61" s="320"/>
      <c r="C61" s="320"/>
      <c r="D61" s="320"/>
      <c r="E61" s="317"/>
      <c r="F61" s="318"/>
      <c r="G61" s="317"/>
      <c r="H61" s="317"/>
      <c r="I61" s="317"/>
      <c r="J61" s="317"/>
      <c r="K61" s="317"/>
      <c r="L61" s="317"/>
      <c r="M61" s="317"/>
      <c r="N61" s="319"/>
      <c r="O61" s="319"/>
      <c r="P61" s="319"/>
      <c r="Q61" s="319"/>
      <c r="R61" s="319"/>
    </row>
    <row r="62" spans="1:19" x14ac:dyDescent="0.25">
      <c r="A62" s="307" t="s">
        <v>26</v>
      </c>
      <c r="B62" s="300" t="s">
        <v>27</v>
      </c>
      <c r="C62" s="300" t="s">
        <v>28</v>
      </c>
      <c r="D62" s="300" t="s">
        <v>29</v>
      </c>
      <c r="E62" s="317"/>
      <c r="F62" s="318"/>
      <c r="G62" s="317"/>
      <c r="H62" s="317"/>
      <c r="I62" s="317"/>
      <c r="J62" s="317"/>
      <c r="K62" s="317"/>
      <c r="L62" s="317"/>
      <c r="M62" s="317"/>
      <c r="N62" s="319"/>
      <c r="O62" s="319"/>
      <c r="P62" s="319"/>
      <c r="Q62" s="319"/>
      <c r="R62" s="319"/>
    </row>
    <row r="63" spans="1:19" x14ac:dyDescent="0.25">
      <c r="A63" s="19" t="s">
        <v>41</v>
      </c>
      <c r="B63" s="20">
        <v>67400</v>
      </c>
      <c r="C63" s="20">
        <v>3538.51</v>
      </c>
      <c r="D63" s="20">
        <v>472.5</v>
      </c>
      <c r="E63" s="317"/>
      <c r="F63" s="318"/>
      <c r="G63" s="317"/>
      <c r="H63" s="317"/>
      <c r="I63" s="317"/>
      <c r="J63" s="317"/>
      <c r="K63" s="317"/>
      <c r="L63" s="317"/>
      <c r="M63" s="317"/>
      <c r="N63" s="319"/>
      <c r="O63" s="319"/>
      <c r="P63" s="319"/>
      <c r="Q63" s="319"/>
      <c r="R63" s="319"/>
    </row>
    <row r="64" spans="1:19" x14ac:dyDescent="0.25">
      <c r="A64" s="19" t="s">
        <v>124</v>
      </c>
      <c r="B64" s="20">
        <v>196800</v>
      </c>
      <c r="C64" s="20">
        <v>9093.01</v>
      </c>
      <c r="D64" s="20">
        <v>1735.75</v>
      </c>
      <c r="E64" s="317"/>
      <c r="F64" s="318"/>
      <c r="G64" s="317"/>
      <c r="H64" s="317"/>
      <c r="I64" s="317"/>
      <c r="J64" s="317"/>
      <c r="K64" s="317"/>
      <c r="L64" s="317"/>
      <c r="M64" s="317"/>
      <c r="N64" s="319"/>
      <c r="O64" s="319"/>
      <c r="P64" s="319"/>
      <c r="Q64" s="319"/>
      <c r="R64" s="319"/>
    </row>
    <row r="65" spans="1:18" x14ac:dyDescent="0.25">
      <c r="A65" s="19" t="s">
        <v>1100</v>
      </c>
      <c r="B65" s="20">
        <v>73750</v>
      </c>
      <c r="C65" s="20">
        <v>2858.13</v>
      </c>
      <c r="D65" s="20"/>
      <c r="E65" s="317"/>
      <c r="F65" s="318"/>
      <c r="G65" s="317"/>
      <c r="H65" s="317"/>
      <c r="I65" s="317"/>
      <c r="J65" s="317"/>
      <c r="K65" s="317"/>
      <c r="L65" s="317"/>
      <c r="M65" s="317"/>
      <c r="N65" s="319"/>
      <c r="O65" s="319"/>
      <c r="P65" s="319"/>
      <c r="Q65" s="319"/>
      <c r="R65" s="319"/>
    </row>
    <row r="66" spans="1:18" x14ac:dyDescent="0.25">
      <c r="A66" s="19" t="s">
        <v>288</v>
      </c>
      <c r="B66" s="20">
        <v>410050</v>
      </c>
      <c r="C66" s="20">
        <v>30929.25</v>
      </c>
      <c r="D66" s="20"/>
      <c r="E66" s="317"/>
      <c r="F66" s="318"/>
      <c r="G66" s="317" t="s">
        <v>216</v>
      </c>
      <c r="H66" s="317"/>
      <c r="I66" s="317"/>
      <c r="J66" s="317"/>
      <c r="K66" s="317"/>
      <c r="L66" s="317"/>
      <c r="M66" s="317"/>
      <c r="N66" s="319"/>
      <c r="O66" s="319"/>
      <c r="P66" s="319"/>
      <c r="Q66" s="319"/>
      <c r="R66" s="319"/>
    </row>
    <row r="67" spans="1:18" x14ac:dyDescent="0.25">
      <c r="A67" s="19" t="s">
        <v>21</v>
      </c>
      <c r="B67" s="20">
        <v>188800</v>
      </c>
      <c r="C67" s="20">
        <v>11825</v>
      </c>
      <c r="D67" s="20"/>
      <c r="E67" s="317"/>
      <c r="F67" s="318"/>
      <c r="G67" s="317"/>
      <c r="H67" s="317"/>
      <c r="I67" s="317"/>
      <c r="J67" s="317"/>
      <c r="K67" s="317"/>
      <c r="L67" s="317"/>
      <c r="M67" s="317"/>
      <c r="N67" s="319"/>
      <c r="O67" s="319"/>
      <c r="P67" s="319"/>
      <c r="Q67" s="319"/>
      <c r="R67" s="319"/>
    </row>
    <row r="68" spans="1:18" x14ac:dyDescent="0.25">
      <c r="A68" s="19" t="s">
        <v>336</v>
      </c>
      <c r="B68" s="20">
        <v>241150</v>
      </c>
      <c r="C68" s="20">
        <v>16286</v>
      </c>
      <c r="D68" s="20">
        <v>1983</v>
      </c>
      <c r="E68" s="317"/>
      <c r="F68" s="318"/>
      <c r="G68" s="317"/>
      <c r="H68" s="317"/>
      <c r="I68" s="317"/>
      <c r="J68" s="317"/>
      <c r="K68" s="317"/>
      <c r="L68" s="317"/>
      <c r="M68" s="317"/>
      <c r="N68" s="319"/>
      <c r="O68" s="319"/>
      <c r="P68" s="319"/>
      <c r="Q68" s="319"/>
      <c r="R68" s="319"/>
    </row>
    <row r="69" spans="1:18" x14ac:dyDescent="0.25">
      <c r="A69" s="19" t="s">
        <v>81</v>
      </c>
      <c r="B69" s="20">
        <v>192500</v>
      </c>
      <c r="C69" s="20">
        <v>14834.630000000001</v>
      </c>
      <c r="D69" s="20">
        <v>229.5</v>
      </c>
      <c r="E69" s="317"/>
      <c r="F69" s="318"/>
      <c r="G69" s="317"/>
      <c r="H69" s="317"/>
      <c r="I69" s="317"/>
      <c r="J69" s="317"/>
      <c r="K69" s="317"/>
      <c r="L69" s="317"/>
      <c r="M69" s="317"/>
      <c r="N69" s="319"/>
      <c r="O69" s="319"/>
      <c r="P69" s="319"/>
      <c r="Q69" s="319"/>
      <c r="R69" s="319"/>
    </row>
    <row r="70" spans="1:18" x14ac:dyDescent="0.25">
      <c r="A70" s="19" t="s">
        <v>25</v>
      </c>
      <c r="B70" s="20">
        <v>369105</v>
      </c>
      <c r="C70" s="20">
        <v>33369.380000000005</v>
      </c>
      <c r="D70" s="20">
        <v>540.92000000000007</v>
      </c>
      <c r="E70" s="323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</row>
    <row r="71" spans="1:18" x14ac:dyDescent="0.25">
      <c r="A71" s="19" t="s">
        <v>20</v>
      </c>
      <c r="B71" s="20">
        <v>594750</v>
      </c>
      <c r="C71" s="20">
        <v>36446.639999999992</v>
      </c>
      <c r="D71" s="20">
        <v>3455.0800000000004</v>
      </c>
      <c r="E71" s="323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</row>
    <row r="72" spans="1:18" x14ac:dyDescent="0.25">
      <c r="A72" s="19" t="s">
        <v>30</v>
      </c>
      <c r="B72" s="20">
        <v>2334305</v>
      </c>
      <c r="C72" s="20">
        <v>159180.54999999999</v>
      </c>
      <c r="D72" s="20">
        <v>8416.75</v>
      </c>
      <c r="E72" s="323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</row>
    <row r="73" spans="1:18" x14ac:dyDescent="0.25">
      <c r="A73"/>
      <c r="B73"/>
      <c r="C73"/>
      <c r="D73" s="323"/>
      <c r="E73" s="323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</row>
    <row r="74" spans="1:18" x14ac:dyDescent="0.25">
      <c r="A74"/>
      <c r="B74"/>
      <c r="C74"/>
      <c r="D74" s="323"/>
      <c r="E74" s="323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</row>
    <row r="75" spans="1:18" x14ac:dyDescent="0.25">
      <c r="A75"/>
      <c r="B75"/>
      <c r="C75"/>
      <c r="D75" s="323"/>
      <c r="E75" s="323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</row>
    <row r="76" spans="1:18" x14ac:dyDescent="0.25">
      <c r="A76"/>
      <c r="B76"/>
      <c r="C76"/>
      <c r="D76" s="323"/>
      <c r="E76" s="323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</row>
    <row r="77" spans="1:18" x14ac:dyDescent="0.25">
      <c r="A77"/>
      <c r="B77"/>
      <c r="C77"/>
      <c r="D77" s="323"/>
      <c r="E77" s="323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</row>
    <row r="78" spans="1:18" x14ac:dyDescent="0.25">
      <c r="A78"/>
      <c r="B78"/>
      <c r="C78"/>
      <c r="D78" s="323"/>
      <c r="E78" s="323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</row>
    <row r="79" spans="1:18" x14ac:dyDescent="0.25">
      <c r="A79"/>
      <c r="B79"/>
      <c r="C79"/>
      <c r="D79" s="323"/>
      <c r="E79" s="323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</row>
    <row r="80" spans="1:18" x14ac:dyDescent="0.25">
      <c r="A80" s="317"/>
      <c r="B80" s="323"/>
      <c r="C80" s="323"/>
      <c r="D80" s="323"/>
      <c r="E80" s="323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</row>
    <row r="81" spans="1:18" x14ac:dyDescent="0.25">
      <c r="A81" s="317"/>
      <c r="B81" s="320"/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</row>
    <row r="82" spans="1:18" x14ac:dyDescent="0.25">
      <c r="A82" s="317"/>
      <c r="B82" s="320"/>
      <c r="C82" s="320"/>
      <c r="D82" s="320"/>
      <c r="E82" s="317"/>
      <c r="F82" s="318"/>
      <c r="G82" s="317"/>
      <c r="H82" s="317"/>
      <c r="I82" s="317"/>
      <c r="J82" s="317"/>
      <c r="K82" s="317"/>
      <c r="L82" s="317"/>
      <c r="M82" s="317"/>
      <c r="N82" s="319"/>
      <c r="O82" s="319"/>
      <c r="P82" s="319"/>
      <c r="Q82" s="319"/>
      <c r="R82" s="319"/>
    </row>
    <row r="83" spans="1:18" x14ac:dyDescent="0.25">
      <c r="A83" s="317"/>
      <c r="B83" s="320"/>
      <c r="C83" s="320"/>
      <c r="D83" s="320"/>
      <c r="E83" s="317"/>
      <c r="F83" s="318"/>
      <c r="G83" s="317"/>
      <c r="H83" s="317"/>
      <c r="I83" s="317"/>
      <c r="J83" s="317"/>
      <c r="K83" s="317"/>
      <c r="L83" s="317"/>
      <c r="M83" s="317"/>
      <c r="N83" s="319"/>
      <c r="O83" s="319"/>
      <c r="P83" s="319"/>
      <c r="Q83" s="319"/>
      <c r="R83" s="319"/>
    </row>
    <row r="84" spans="1:18" x14ac:dyDescent="0.25">
      <c r="A84" s="317"/>
      <c r="B84" s="320"/>
      <c r="C84" s="320"/>
      <c r="D84" s="320"/>
      <c r="E84" s="317"/>
      <c r="F84" s="318"/>
      <c r="G84" s="317"/>
      <c r="H84" s="317"/>
      <c r="I84" s="317"/>
      <c r="J84" s="317"/>
      <c r="K84" s="317"/>
      <c r="L84" s="317"/>
      <c r="M84" s="317"/>
      <c r="N84" s="319"/>
      <c r="O84" s="319"/>
      <c r="P84" s="319"/>
      <c r="Q84" s="319"/>
      <c r="R84" s="319"/>
    </row>
    <row r="85" spans="1:18" x14ac:dyDescent="0.25">
      <c r="A85" s="317"/>
      <c r="B85" s="320"/>
      <c r="C85" s="320"/>
      <c r="D85" s="320"/>
      <c r="E85" s="317"/>
      <c r="F85" s="318"/>
      <c r="G85" s="317"/>
      <c r="H85" s="317"/>
      <c r="I85" s="317"/>
      <c r="J85" s="317"/>
      <c r="K85" s="317"/>
      <c r="L85" s="317"/>
      <c r="M85" s="317"/>
      <c r="N85" s="319"/>
      <c r="O85" s="319"/>
      <c r="P85" s="319"/>
      <c r="Q85" s="319"/>
      <c r="R85" s="319"/>
    </row>
    <row r="86" spans="1:18" x14ac:dyDescent="0.25">
      <c r="A86" s="317"/>
      <c r="B86" s="320"/>
      <c r="C86" s="320"/>
      <c r="D86" s="320"/>
      <c r="E86" s="317"/>
      <c r="F86" s="318"/>
      <c r="G86" s="317"/>
      <c r="H86" s="317"/>
      <c r="I86" s="317"/>
      <c r="J86" s="317"/>
      <c r="K86" s="317"/>
      <c r="L86" s="317"/>
      <c r="M86" s="317"/>
      <c r="N86" s="319"/>
      <c r="O86" s="319"/>
      <c r="P86" s="319"/>
      <c r="Q86" s="319"/>
      <c r="R86" s="319"/>
    </row>
    <row r="87" spans="1:18" x14ac:dyDescent="0.25">
      <c r="A87" s="317"/>
      <c r="B87" s="320"/>
      <c r="C87" s="320"/>
      <c r="D87" s="320"/>
      <c r="E87" s="317"/>
      <c r="F87" s="318"/>
      <c r="G87" s="317"/>
      <c r="H87" s="317"/>
      <c r="I87" s="317"/>
      <c r="J87" s="317"/>
      <c r="K87" s="317"/>
      <c r="L87" s="317"/>
      <c r="M87" s="317"/>
      <c r="N87" s="319"/>
      <c r="O87" s="319"/>
      <c r="P87" s="319"/>
      <c r="Q87" s="319"/>
      <c r="R87" s="319"/>
    </row>
    <row r="88" spans="1:18" x14ac:dyDescent="0.25">
      <c r="A88" s="317"/>
      <c r="B88" s="320"/>
      <c r="C88" s="320"/>
      <c r="D88" s="320"/>
      <c r="E88" s="317"/>
      <c r="F88" s="318"/>
      <c r="G88" s="317"/>
      <c r="H88" s="317"/>
      <c r="I88" s="317"/>
      <c r="J88" s="317"/>
      <c r="K88" s="317"/>
      <c r="L88" s="317"/>
      <c r="M88" s="317"/>
      <c r="N88" s="319"/>
      <c r="O88" s="319"/>
      <c r="P88" s="319"/>
      <c r="Q88" s="319"/>
      <c r="R88" s="319"/>
    </row>
    <row r="89" spans="1:18" x14ac:dyDescent="0.25">
      <c r="A89" s="317"/>
      <c r="B89" s="320"/>
      <c r="C89" s="320"/>
      <c r="D89" s="320"/>
      <c r="E89" s="317"/>
      <c r="F89" s="318"/>
      <c r="G89" s="317"/>
      <c r="H89" s="317"/>
      <c r="I89" s="317"/>
      <c r="J89" s="317"/>
      <c r="K89" s="317"/>
      <c r="L89" s="317"/>
      <c r="M89" s="317"/>
      <c r="N89" s="319"/>
      <c r="O89" s="319"/>
      <c r="P89" s="319"/>
      <c r="Q89" s="319"/>
      <c r="R89" s="319"/>
    </row>
    <row r="90" spans="1:18" x14ac:dyDescent="0.25">
      <c r="A90" s="317"/>
      <c r="B90" s="320"/>
      <c r="C90" s="320"/>
      <c r="D90" s="320"/>
      <c r="E90" s="317"/>
      <c r="F90" s="318"/>
      <c r="G90" s="317"/>
      <c r="H90" s="317"/>
      <c r="I90" s="317"/>
      <c r="J90" s="317"/>
      <c r="K90" s="317"/>
      <c r="L90" s="317"/>
      <c r="M90" s="317"/>
      <c r="N90" s="319"/>
      <c r="O90" s="319"/>
      <c r="P90" s="319"/>
      <c r="Q90" s="319"/>
      <c r="R90" s="319"/>
    </row>
    <row r="91" spans="1:18" x14ac:dyDescent="0.25">
      <c r="A91" s="317"/>
      <c r="B91" s="320"/>
      <c r="C91" s="320"/>
      <c r="D91" s="320"/>
      <c r="E91" s="317"/>
      <c r="F91" s="318"/>
      <c r="G91" s="317"/>
      <c r="H91" s="317"/>
      <c r="I91" s="317"/>
      <c r="J91" s="317"/>
      <c r="K91" s="317"/>
      <c r="L91" s="317"/>
      <c r="M91" s="317"/>
      <c r="N91" s="319"/>
      <c r="O91" s="319"/>
      <c r="P91" s="319"/>
      <c r="Q91" s="319"/>
      <c r="R91" s="319"/>
    </row>
    <row r="92" spans="1:18" x14ac:dyDescent="0.25">
      <c r="A92" s="317"/>
      <c r="B92" s="320"/>
      <c r="C92" s="320"/>
      <c r="D92" s="320"/>
      <c r="E92" s="317"/>
      <c r="F92" s="318"/>
      <c r="G92" s="317"/>
      <c r="H92" s="317"/>
      <c r="I92" s="317"/>
      <c r="J92" s="317"/>
      <c r="K92" s="317"/>
      <c r="L92" s="317"/>
      <c r="M92" s="317"/>
      <c r="N92" s="319"/>
      <c r="O92" s="319"/>
      <c r="P92" s="319"/>
      <c r="Q92" s="319"/>
      <c r="R92" s="319"/>
    </row>
    <row r="93" spans="1:18" x14ac:dyDescent="0.25">
      <c r="A93" s="317"/>
      <c r="B93" s="320"/>
      <c r="C93" s="320"/>
      <c r="D93" s="320"/>
      <c r="E93" s="317"/>
      <c r="F93" s="318"/>
      <c r="G93" s="317"/>
      <c r="H93" s="317"/>
      <c r="I93" s="317"/>
      <c r="J93" s="317"/>
      <c r="K93" s="317"/>
      <c r="L93" s="317"/>
      <c r="M93" s="317"/>
      <c r="N93" s="319"/>
      <c r="O93" s="319"/>
      <c r="P93" s="319"/>
      <c r="Q93" s="319"/>
      <c r="R93" s="319"/>
    </row>
    <row r="94" spans="1:18" x14ac:dyDescent="0.25">
      <c r="A94" s="317"/>
      <c r="B94" s="320"/>
      <c r="C94" s="320"/>
      <c r="D94" s="320"/>
      <c r="E94" s="317"/>
      <c r="F94" s="318"/>
      <c r="G94" s="317"/>
      <c r="H94" s="317"/>
      <c r="I94" s="317"/>
      <c r="J94" s="317"/>
      <c r="K94" s="317"/>
      <c r="L94" s="317"/>
      <c r="M94" s="317"/>
      <c r="N94" s="319"/>
      <c r="O94" s="319"/>
      <c r="P94" s="319"/>
      <c r="Q94" s="319"/>
      <c r="R94" s="319"/>
    </row>
    <row r="95" spans="1:18" x14ac:dyDescent="0.25">
      <c r="A95" s="317"/>
      <c r="B95" s="320"/>
      <c r="C95" s="320"/>
      <c r="D95" s="320"/>
      <c r="E95" s="317"/>
      <c r="F95" s="318"/>
      <c r="G95" s="317"/>
      <c r="H95" s="317"/>
      <c r="I95" s="317"/>
      <c r="J95" s="317"/>
      <c r="K95" s="317"/>
      <c r="L95" s="317"/>
      <c r="M95" s="317"/>
      <c r="N95" s="319"/>
      <c r="O95" s="319"/>
      <c r="P95" s="319"/>
      <c r="Q95" s="319"/>
      <c r="R95" s="319"/>
    </row>
    <row r="96" spans="1:18" x14ac:dyDescent="0.25">
      <c r="A96" s="317"/>
      <c r="B96" s="320"/>
      <c r="C96" s="320"/>
      <c r="D96" s="320"/>
      <c r="E96" s="317"/>
      <c r="F96" s="318"/>
      <c r="G96" s="317"/>
      <c r="H96" s="317"/>
      <c r="I96" s="317"/>
      <c r="J96" s="317"/>
      <c r="K96" s="317"/>
      <c r="L96" s="317"/>
      <c r="M96" s="317"/>
      <c r="N96" s="319"/>
      <c r="O96" s="319"/>
      <c r="P96" s="319"/>
      <c r="Q96" s="319"/>
      <c r="R96" s="319"/>
    </row>
    <row r="97" spans="1:18" x14ac:dyDescent="0.25">
      <c r="A97" s="317"/>
      <c r="B97" s="320"/>
      <c r="C97" s="320"/>
      <c r="D97" s="320"/>
      <c r="E97" s="317"/>
      <c r="F97" s="318"/>
      <c r="G97" s="317"/>
      <c r="H97" s="317"/>
      <c r="I97" s="317"/>
      <c r="J97" s="317"/>
      <c r="K97" s="317"/>
      <c r="L97" s="317"/>
      <c r="M97" s="317"/>
      <c r="N97" s="319"/>
      <c r="O97" s="319"/>
      <c r="P97" s="319"/>
      <c r="Q97" s="319"/>
      <c r="R97" s="319"/>
    </row>
    <row r="98" spans="1:18" x14ac:dyDescent="0.25">
      <c r="A98" s="317"/>
      <c r="B98" s="320"/>
      <c r="C98" s="320"/>
      <c r="D98" s="320"/>
      <c r="E98" s="317"/>
      <c r="F98" s="318"/>
      <c r="G98" s="317"/>
      <c r="H98" s="317"/>
      <c r="I98" s="317"/>
      <c r="J98" s="317"/>
      <c r="K98" s="317"/>
      <c r="L98" s="317"/>
      <c r="M98" s="317"/>
      <c r="N98" s="319"/>
      <c r="O98" s="319"/>
      <c r="P98" s="319"/>
      <c r="Q98" s="319"/>
      <c r="R98" s="319"/>
    </row>
    <row r="99" spans="1:18" x14ac:dyDescent="0.25">
      <c r="A99" s="317"/>
      <c r="B99" s="320"/>
      <c r="C99" s="320"/>
      <c r="D99" s="320"/>
      <c r="E99" s="317"/>
      <c r="F99" s="318"/>
      <c r="G99" s="317"/>
      <c r="H99" s="317"/>
      <c r="I99" s="317"/>
      <c r="J99" s="317"/>
      <c r="K99" s="317"/>
      <c r="L99" s="317"/>
      <c r="M99" s="317"/>
      <c r="N99" s="319"/>
      <c r="O99" s="319"/>
      <c r="P99" s="319"/>
      <c r="Q99" s="319"/>
      <c r="R99" s="319"/>
    </row>
    <row r="100" spans="1:18" x14ac:dyDescent="0.25">
      <c r="A100" s="317"/>
      <c r="B100" s="320"/>
      <c r="C100" s="320"/>
      <c r="D100" s="320"/>
      <c r="E100" s="317"/>
      <c r="F100" s="318"/>
      <c r="G100" s="317"/>
      <c r="H100" s="317"/>
      <c r="I100" s="317"/>
      <c r="J100" s="317"/>
      <c r="K100" s="317"/>
      <c r="L100" s="317"/>
      <c r="M100" s="317"/>
      <c r="N100" s="319"/>
      <c r="O100" s="319"/>
      <c r="P100" s="319"/>
      <c r="Q100" s="319"/>
      <c r="R100" s="319"/>
    </row>
    <row r="101" spans="1:18" x14ac:dyDescent="0.25">
      <c r="A101" s="317"/>
      <c r="B101" s="320"/>
      <c r="C101" s="320"/>
      <c r="D101" s="320"/>
      <c r="E101" s="317"/>
      <c r="F101" s="318"/>
      <c r="G101" s="317"/>
      <c r="H101" s="317"/>
      <c r="I101" s="317"/>
      <c r="J101" s="317"/>
      <c r="K101" s="317"/>
      <c r="L101" s="317"/>
      <c r="M101" s="317"/>
      <c r="N101" s="319"/>
      <c r="O101" s="319"/>
      <c r="P101" s="319"/>
      <c r="Q101" s="319"/>
      <c r="R101" s="319"/>
    </row>
    <row r="102" spans="1:18" x14ac:dyDescent="0.25">
      <c r="A102" s="317"/>
      <c r="B102" s="320"/>
      <c r="C102" s="320"/>
      <c r="D102" s="320"/>
      <c r="E102" s="317"/>
      <c r="F102" s="318"/>
      <c r="G102" s="317"/>
      <c r="H102" s="317"/>
      <c r="I102" s="317"/>
      <c r="J102" s="317"/>
      <c r="K102" s="317"/>
      <c r="L102" s="317"/>
      <c r="M102" s="317"/>
      <c r="N102" s="319"/>
      <c r="O102" s="319"/>
      <c r="P102" s="319"/>
      <c r="Q102" s="319"/>
      <c r="R102" s="319"/>
    </row>
    <row r="103" spans="1:18" x14ac:dyDescent="0.25">
      <c r="A103" s="317"/>
      <c r="B103" s="320"/>
      <c r="C103" s="320"/>
      <c r="D103" s="320"/>
      <c r="E103" s="317"/>
      <c r="F103" s="318"/>
      <c r="G103" s="317"/>
      <c r="H103" s="317"/>
      <c r="I103" s="317"/>
      <c r="J103" s="317"/>
      <c r="K103" s="317"/>
      <c r="L103" s="317"/>
      <c r="M103" s="317"/>
      <c r="N103" s="319"/>
      <c r="O103" s="319"/>
      <c r="P103" s="319"/>
      <c r="Q103" s="319"/>
      <c r="R103" s="319"/>
    </row>
    <row r="104" spans="1:18" x14ac:dyDescent="0.25">
      <c r="A104" s="317"/>
      <c r="B104" s="320"/>
      <c r="C104" s="320"/>
      <c r="D104" s="320"/>
      <c r="E104" s="317"/>
      <c r="F104" s="318"/>
      <c r="G104" s="317"/>
      <c r="H104" s="317"/>
      <c r="I104" s="317"/>
      <c r="J104" s="317"/>
      <c r="K104" s="317"/>
      <c r="L104" s="317"/>
      <c r="M104" s="317"/>
      <c r="N104" s="319"/>
      <c r="O104" s="319"/>
      <c r="P104" s="319"/>
      <c r="Q104" s="319"/>
      <c r="R104" s="319"/>
    </row>
    <row r="105" spans="1:18" x14ac:dyDescent="0.25">
      <c r="A105" s="317"/>
      <c r="B105" s="320"/>
      <c r="C105" s="320"/>
      <c r="D105" s="320"/>
      <c r="E105" s="317"/>
      <c r="F105" s="318"/>
      <c r="G105" s="317"/>
      <c r="H105" s="317"/>
      <c r="I105" s="317"/>
      <c r="J105" s="317"/>
      <c r="K105" s="317"/>
      <c r="L105" s="317"/>
      <c r="M105" s="317"/>
      <c r="N105" s="319"/>
      <c r="O105" s="319"/>
      <c r="P105" s="319"/>
      <c r="Q105" s="319"/>
      <c r="R105" s="319"/>
    </row>
    <row r="106" spans="1:18" x14ac:dyDescent="0.25">
      <c r="A106" s="317"/>
      <c r="B106" s="320"/>
      <c r="C106" s="320"/>
      <c r="D106" s="320"/>
      <c r="E106" s="317"/>
      <c r="F106" s="318"/>
      <c r="G106" s="317"/>
      <c r="H106" s="317"/>
      <c r="I106" s="317"/>
      <c r="J106" s="317"/>
      <c r="K106" s="317"/>
      <c r="L106" s="317"/>
      <c r="M106" s="317"/>
      <c r="N106" s="319"/>
      <c r="O106" s="319"/>
      <c r="P106" s="319"/>
      <c r="Q106" s="319"/>
      <c r="R106" s="319"/>
    </row>
    <row r="107" spans="1:18" x14ac:dyDescent="0.25">
      <c r="A107" s="317"/>
      <c r="B107" s="320"/>
      <c r="C107" s="320"/>
      <c r="D107" s="320"/>
      <c r="E107" s="317"/>
      <c r="F107" s="318"/>
      <c r="G107" s="317"/>
      <c r="H107" s="317"/>
      <c r="I107" s="317"/>
      <c r="J107" s="317"/>
      <c r="K107" s="317"/>
      <c r="L107" s="317"/>
      <c r="M107" s="317"/>
      <c r="N107" s="319"/>
      <c r="O107" s="319"/>
      <c r="P107" s="319"/>
      <c r="Q107" s="319"/>
      <c r="R107" s="319"/>
    </row>
    <row r="108" spans="1:18" x14ac:dyDescent="0.25">
      <c r="A108" s="317"/>
      <c r="B108" s="320"/>
      <c r="C108" s="320"/>
      <c r="D108" s="320"/>
      <c r="E108" s="317"/>
      <c r="F108" s="318"/>
      <c r="G108" s="317"/>
      <c r="H108" s="317"/>
      <c r="I108" s="317"/>
      <c r="J108" s="317"/>
      <c r="K108" s="317"/>
      <c r="L108" s="317"/>
      <c r="M108" s="317"/>
      <c r="N108" s="319"/>
      <c r="O108" s="319"/>
      <c r="P108" s="319"/>
      <c r="Q108" s="319"/>
      <c r="R108" s="319"/>
    </row>
    <row r="109" spans="1:18" x14ac:dyDescent="0.25">
      <c r="A109" s="317"/>
      <c r="B109" s="320"/>
      <c r="C109" s="320"/>
      <c r="D109" s="320"/>
      <c r="E109" s="317"/>
      <c r="F109" s="318"/>
      <c r="G109" s="317"/>
      <c r="H109" s="317"/>
      <c r="I109" s="317"/>
      <c r="J109" s="317"/>
      <c r="K109" s="317"/>
      <c r="L109" s="317"/>
      <c r="M109" s="317"/>
      <c r="N109" s="319"/>
      <c r="O109" s="319"/>
      <c r="P109" s="319"/>
      <c r="Q109" s="319"/>
      <c r="R109" s="319"/>
    </row>
    <row r="110" spans="1:18" x14ac:dyDescent="0.25">
      <c r="A110" s="317"/>
      <c r="B110" s="320"/>
      <c r="C110" s="320"/>
      <c r="D110" s="320"/>
      <c r="E110" s="317"/>
      <c r="F110" s="318"/>
      <c r="G110" s="317"/>
      <c r="H110" s="317"/>
      <c r="I110" s="317"/>
      <c r="J110" s="317"/>
      <c r="K110" s="317"/>
      <c r="L110" s="317"/>
      <c r="M110" s="317"/>
      <c r="N110" s="319"/>
      <c r="O110" s="319"/>
      <c r="P110" s="319"/>
      <c r="Q110" s="319"/>
      <c r="R110" s="319"/>
    </row>
    <row r="111" spans="1:18" x14ac:dyDescent="0.25">
      <c r="A111" s="317"/>
      <c r="B111" s="320"/>
      <c r="C111" s="320"/>
      <c r="D111" s="320"/>
      <c r="E111" s="317"/>
      <c r="F111" s="318"/>
      <c r="G111" s="317"/>
      <c r="H111" s="317"/>
      <c r="I111" s="317"/>
      <c r="J111" s="317"/>
      <c r="K111" s="317"/>
      <c r="L111" s="317"/>
      <c r="M111" s="317"/>
      <c r="N111" s="319"/>
      <c r="O111" s="319"/>
      <c r="P111" s="319"/>
      <c r="Q111" s="319"/>
      <c r="R111" s="319"/>
    </row>
    <row r="112" spans="1:18" x14ac:dyDescent="0.25">
      <c r="A112" s="317"/>
      <c r="B112" s="320"/>
      <c r="C112" s="320"/>
      <c r="D112" s="320"/>
      <c r="E112" s="317"/>
      <c r="F112" s="318"/>
      <c r="G112" s="317"/>
      <c r="H112" s="317"/>
      <c r="I112" s="317"/>
      <c r="J112" s="317"/>
      <c r="K112" s="317"/>
      <c r="L112" s="317"/>
      <c r="M112" s="317"/>
      <c r="N112" s="319"/>
      <c r="O112" s="319"/>
      <c r="P112" s="319"/>
      <c r="Q112" s="319"/>
      <c r="R112" s="319"/>
    </row>
    <row r="113" spans="1:20" x14ac:dyDescent="0.25">
      <c r="A113" s="317"/>
      <c r="B113" s="317"/>
      <c r="C113" s="317"/>
      <c r="D113" s="317"/>
      <c r="E113" s="317"/>
      <c r="F113" s="318"/>
      <c r="G113" s="317"/>
      <c r="H113" s="317"/>
      <c r="I113" s="317"/>
      <c r="J113" s="317"/>
      <c r="K113" s="317"/>
      <c r="L113" s="317"/>
      <c r="M113" s="317"/>
      <c r="N113" s="319"/>
      <c r="O113" s="319"/>
      <c r="P113" s="319"/>
      <c r="Q113" s="319"/>
      <c r="R113" s="319"/>
    </row>
    <row r="114" spans="1:20" x14ac:dyDescent="0.25">
      <c r="A114" s="317"/>
      <c r="B114" s="317"/>
      <c r="C114" s="317"/>
      <c r="D114" s="317"/>
      <c r="E114" s="317"/>
      <c r="F114" s="318"/>
      <c r="G114" s="317"/>
      <c r="H114" s="317"/>
      <c r="I114" s="317"/>
      <c r="J114" s="317"/>
      <c r="K114" s="317"/>
      <c r="L114" s="317"/>
      <c r="M114" s="317"/>
      <c r="N114" s="319"/>
      <c r="O114" s="319"/>
      <c r="P114" s="319"/>
      <c r="Q114" s="319"/>
      <c r="R114" s="319"/>
    </row>
    <row r="115" spans="1:20" x14ac:dyDescent="0.25">
      <c r="A115" s="317"/>
      <c r="B115" s="317"/>
      <c r="C115" s="317"/>
      <c r="D115" s="317"/>
      <c r="E115" s="317"/>
      <c r="F115" s="318"/>
      <c r="G115" s="317"/>
      <c r="H115" s="317"/>
      <c r="I115" s="317"/>
      <c r="J115" s="317"/>
      <c r="K115" s="317"/>
      <c r="L115" s="317"/>
      <c r="M115" s="317"/>
      <c r="N115" s="319"/>
      <c r="O115" s="319"/>
      <c r="P115" s="319"/>
      <c r="Q115" s="319"/>
      <c r="R115" s="319"/>
    </row>
    <row r="116" spans="1:20" x14ac:dyDescent="0.25">
      <c r="A116" s="317"/>
      <c r="B116" s="317"/>
      <c r="C116" s="317"/>
      <c r="D116" s="317"/>
      <c r="E116" s="317"/>
      <c r="F116" s="318"/>
      <c r="G116" s="317"/>
      <c r="H116" s="317"/>
      <c r="I116" s="317"/>
      <c r="J116" s="317"/>
      <c r="K116" s="317"/>
      <c r="L116" s="317"/>
      <c r="M116" s="317"/>
      <c r="N116" s="319"/>
      <c r="O116" s="319"/>
      <c r="P116" s="319"/>
      <c r="Q116" s="319"/>
      <c r="R116" s="319"/>
    </row>
    <row r="117" spans="1:20" x14ac:dyDescent="0.25">
      <c r="A117" s="317"/>
      <c r="B117" s="317"/>
      <c r="C117" s="317"/>
      <c r="D117" s="317"/>
      <c r="E117" s="317"/>
      <c r="F117" s="318"/>
      <c r="G117" s="317"/>
      <c r="H117" s="317"/>
      <c r="I117" s="317"/>
      <c r="J117" s="317"/>
      <c r="K117" s="317"/>
      <c r="L117" s="317"/>
      <c r="M117" s="317"/>
      <c r="N117" s="319"/>
      <c r="O117" s="319"/>
      <c r="P117" s="319"/>
      <c r="Q117" s="319"/>
      <c r="R117" s="319"/>
    </row>
    <row r="118" spans="1:20" x14ac:dyDescent="0.25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4"/>
      <c r="O118" s="324"/>
      <c r="P118" s="324"/>
      <c r="Q118" s="324"/>
      <c r="R118" s="324"/>
    </row>
    <row r="119" spans="1:20" x14ac:dyDescent="0.25">
      <c r="A119" s="320"/>
      <c r="B119" s="320"/>
      <c r="C119" s="320"/>
      <c r="D119" s="325"/>
      <c r="E119" s="326"/>
      <c r="F119" s="323"/>
      <c r="G119" s="323"/>
      <c r="H119" s="323"/>
      <c r="I119" s="323"/>
      <c r="J119" s="323"/>
      <c r="K119" s="323"/>
      <c r="L119" s="323"/>
      <c r="M119" s="323"/>
      <c r="N119" s="324"/>
      <c r="O119" s="324"/>
      <c r="P119" s="324"/>
      <c r="Q119" s="324"/>
      <c r="R119" s="324"/>
    </row>
    <row r="120" spans="1:20" x14ac:dyDescent="0.25">
      <c r="A120" s="321"/>
      <c r="B120" s="322"/>
      <c r="C120" s="322"/>
      <c r="D120" s="327"/>
      <c r="E120" s="326"/>
      <c r="F120" s="323"/>
      <c r="G120" s="323"/>
      <c r="H120" s="323"/>
      <c r="I120" s="323"/>
      <c r="J120" s="323"/>
      <c r="K120" s="323"/>
      <c r="L120" s="323"/>
      <c r="M120" s="323"/>
      <c r="N120" s="324"/>
      <c r="O120" s="324"/>
      <c r="P120" s="324"/>
      <c r="Q120" s="324"/>
      <c r="R120" s="324"/>
    </row>
    <row r="121" spans="1:20" x14ac:dyDescent="0.25">
      <c r="A121" s="328"/>
      <c r="B121" s="322"/>
      <c r="C121" s="322"/>
      <c r="D121" s="327"/>
      <c r="E121" s="326"/>
      <c r="F121" s="323"/>
      <c r="G121" s="323"/>
      <c r="H121" s="323"/>
      <c r="I121" s="323"/>
      <c r="J121" s="323"/>
      <c r="K121" s="323"/>
      <c r="L121" s="323"/>
      <c r="M121" s="323"/>
      <c r="N121" s="324"/>
      <c r="O121" s="324"/>
      <c r="P121" s="324"/>
      <c r="Q121" s="324"/>
      <c r="R121" s="324"/>
    </row>
    <row r="122" spans="1:20" x14ac:dyDescent="0.25">
      <c r="A122" s="328"/>
      <c r="B122" s="322"/>
      <c r="C122" s="322"/>
      <c r="D122" s="327"/>
      <c r="E122" s="326"/>
      <c r="F122" s="323"/>
      <c r="G122" s="323"/>
      <c r="H122" s="323"/>
      <c r="I122" s="323"/>
      <c r="J122" s="323"/>
      <c r="K122" s="323"/>
      <c r="L122" s="323"/>
      <c r="M122" s="323"/>
      <c r="N122" s="324"/>
      <c r="O122" s="324"/>
      <c r="P122" s="324"/>
      <c r="Q122" s="324"/>
      <c r="R122" s="324"/>
    </row>
    <row r="123" spans="1:20" x14ac:dyDescent="0.25">
      <c r="A123" s="328"/>
      <c r="B123" s="322"/>
      <c r="C123" s="322"/>
      <c r="D123" s="327"/>
      <c r="E123" s="326"/>
      <c r="F123" s="323"/>
      <c r="G123" s="323"/>
      <c r="H123" s="323"/>
      <c r="I123" s="323"/>
      <c r="J123" s="323"/>
      <c r="K123" s="323"/>
      <c r="L123" s="323"/>
      <c r="M123" s="323"/>
      <c r="N123" s="324"/>
      <c r="O123" s="324"/>
      <c r="P123" s="324"/>
      <c r="Q123" s="324"/>
      <c r="R123" s="324"/>
    </row>
    <row r="124" spans="1:20" s="60" customFormat="1" x14ac:dyDescent="0.25">
      <c r="A124" s="321"/>
      <c r="B124" s="322"/>
      <c r="C124" s="322"/>
      <c r="D124" s="327"/>
      <c r="E124" s="326"/>
      <c r="F124" s="323"/>
      <c r="G124" s="323"/>
      <c r="H124" s="323"/>
      <c r="I124" s="323"/>
      <c r="J124" s="323"/>
      <c r="K124" s="323"/>
      <c r="L124" s="323"/>
      <c r="M124" s="323"/>
      <c r="N124" s="324"/>
      <c r="O124" s="324"/>
      <c r="P124" s="324"/>
      <c r="Q124" s="324"/>
      <c r="R124" s="324"/>
      <c r="S124"/>
      <c r="T124"/>
    </row>
    <row r="125" spans="1:20" s="60" customFormat="1" x14ac:dyDescent="0.25">
      <c r="A125" s="328"/>
      <c r="B125" s="322"/>
      <c r="C125" s="322"/>
      <c r="D125" s="327"/>
      <c r="E125" s="326"/>
      <c r="F125" s="323"/>
      <c r="G125" s="323"/>
      <c r="H125" s="323"/>
      <c r="I125" s="323"/>
      <c r="J125" s="323"/>
      <c r="K125" s="323"/>
      <c r="L125" s="323"/>
      <c r="M125" s="323"/>
      <c r="N125" s="324"/>
      <c r="O125" s="324"/>
      <c r="P125" s="324"/>
      <c r="Q125" s="324"/>
      <c r="R125" s="324"/>
      <c r="S125"/>
      <c r="T125"/>
    </row>
    <row r="126" spans="1:20" s="60" customFormat="1" x14ac:dyDescent="0.25">
      <c r="A126" s="328"/>
      <c r="B126" s="322"/>
      <c r="C126" s="322"/>
      <c r="D126" s="327"/>
      <c r="E126" s="326"/>
      <c r="F126" s="323"/>
      <c r="G126" s="323"/>
      <c r="H126" s="323"/>
      <c r="I126" s="323"/>
      <c r="J126" s="323"/>
      <c r="K126" s="323"/>
      <c r="L126" s="323"/>
      <c r="M126" s="323"/>
      <c r="N126" s="324"/>
      <c r="O126" s="324"/>
      <c r="P126" s="324"/>
      <c r="Q126" s="324"/>
      <c r="R126" s="324"/>
      <c r="S126"/>
      <c r="T126"/>
    </row>
    <row r="127" spans="1:20" s="60" customFormat="1" x14ac:dyDescent="0.25">
      <c r="A127" s="321"/>
      <c r="B127" s="322"/>
      <c r="C127" s="322"/>
      <c r="D127" s="327"/>
      <c r="E127" s="326"/>
      <c r="F127" s="323"/>
      <c r="G127" s="323"/>
      <c r="H127" s="323"/>
      <c r="I127" s="323"/>
      <c r="J127" s="323"/>
      <c r="K127" s="323"/>
      <c r="L127" s="323"/>
      <c r="M127" s="323"/>
      <c r="N127" s="324"/>
      <c r="O127" s="324"/>
      <c r="P127" s="324"/>
      <c r="Q127" s="324"/>
      <c r="R127" s="324"/>
      <c r="S127"/>
      <c r="T127"/>
    </row>
    <row r="128" spans="1:20" s="60" customFormat="1" x14ac:dyDescent="0.25">
      <c r="A128" s="320"/>
      <c r="B128" s="320"/>
      <c r="C128" s="320"/>
      <c r="D128" s="320"/>
      <c r="E128" s="323"/>
      <c r="F128" s="323"/>
      <c r="G128" s="323"/>
      <c r="H128" s="323"/>
      <c r="I128" s="323"/>
      <c r="J128" s="323"/>
      <c r="K128" s="323"/>
      <c r="L128" s="323"/>
      <c r="M128" s="323"/>
      <c r="N128" s="324"/>
      <c r="O128" s="324"/>
      <c r="P128" s="324"/>
      <c r="Q128" s="324"/>
      <c r="R128" s="324"/>
      <c r="S128"/>
      <c r="T128"/>
    </row>
    <row r="129" spans="1:20" s="60" customFormat="1" x14ac:dyDescent="0.25">
      <c r="A129" s="320"/>
      <c r="B129" s="320"/>
      <c r="C129" s="320"/>
      <c r="D129" s="320"/>
      <c r="E129" s="323"/>
      <c r="F129" s="323"/>
      <c r="G129" s="323"/>
      <c r="H129" s="323"/>
      <c r="I129" s="323"/>
      <c r="J129" s="323"/>
      <c r="K129" s="323"/>
      <c r="L129" s="323"/>
      <c r="M129" s="323"/>
      <c r="N129" s="324"/>
      <c r="O129" s="324"/>
      <c r="P129" s="324"/>
      <c r="Q129" s="324"/>
      <c r="R129" s="324"/>
      <c r="S129"/>
      <c r="T129"/>
    </row>
    <row r="130" spans="1:20" s="60" customFormat="1" x14ac:dyDescent="0.25">
      <c r="A130" s="320"/>
      <c r="B130" s="320"/>
      <c r="C130" s="320"/>
      <c r="D130" s="320"/>
      <c r="E130" s="323"/>
      <c r="F130" s="323"/>
      <c r="G130" s="323"/>
      <c r="H130" s="323"/>
      <c r="I130" s="323"/>
      <c r="J130" s="323"/>
      <c r="K130" s="323"/>
      <c r="L130" s="323"/>
      <c r="M130" s="323"/>
      <c r="N130" s="324"/>
      <c r="O130" s="324"/>
      <c r="P130" s="324"/>
      <c r="Q130" s="324"/>
      <c r="R130" s="324"/>
      <c r="S130"/>
      <c r="T130"/>
    </row>
    <row r="131" spans="1:20" s="60" customFormat="1" x14ac:dyDescent="0.25">
      <c r="A131" s="320"/>
      <c r="B131" s="320"/>
      <c r="C131" s="320"/>
      <c r="D131" s="320"/>
      <c r="E131" s="323"/>
      <c r="F131" s="323"/>
      <c r="G131" s="323"/>
      <c r="H131" s="323"/>
      <c r="I131" s="323"/>
      <c r="J131" s="323"/>
      <c r="K131" s="323"/>
      <c r="L131" s="323"/>
      <c r="M131" s="323"/>
      <c r="N131" s="324"/>
      <c r="O131" s="324"/>
      <c r="P131" s="324"/>
      <c r="Q131" s="324"/>
      <c r="R131" s="324"/>
      <c r="S131"/>
      <c r="T131"/>
    </row>
    <row r="132" spans="1:20" s="60" customFormat="1" x14ac:dyDescent="0.25">
      <c r="A132" s="320"/>
      <c r="B132" s="320"/>
      <c r="C132" s="320"/>
      <c r="D132" s="320"/>
      <c r="E132" s="323"/>
      <c r="F132" s="323"/>
      <c r="G132" s="323"/>
      <c r="H132" s="323"/>
      <c r="I132" s="323"/>
      <c r="J132" s="323"/>
      <c r="K132" s="323"/>
      <c r="L132" s="323"/>
      <c r="M132" s="323"/>
      <c r="N132" s="324"/>
      <c r="O132" s="324"/>
      <c r="P132" s="324"/>
      <c r="Q132" s="324"/>
      <c r="R132" s="324"/>
      <c r="S132"/>
      <c r="T132"/>
    </row>
    <row r="133" spans="1:20" s="60" customFormat="1" x14ac:dyDescent="0.25">
      <c r="A133"/>
      <c r="B133"/>
      <c r="C133"/>
      <c r="D133"/>
      <c r="N133" s="61"/>
      <c r="O133" s="61"/>
      <c r="P133" s="61"/>
      <c r="Q133" s="61"/>
      <c r="R133" s="61"/>
      <c r="S133"/>
      <c r="T133"/>
    </row>
    <row r="134" spans="1:20" s="60" customFormat="1" x14ac:dyDescent="0.25">
      <c r="A134"/>
      <c r="B134"/>
      <c r="C134"/>
      <c r="D134"/>
      <c r="N134" s="61"/>
      <c r="O134" s="61"/>
      <c r="P134" s="61"/>
      <c r="Q134" s="61"/>
      <c r="R134" s="61"/>
      <c r="S134"/>
      <c r="T134"/>
    </row>
    <row r="135" spans="1:20" s="60" customFormat="1" x14ac:dyDescent="0.25">
      <c r="A135"/>
      <c r="B135"/>
      <c r="C135"/>
      <c r="D135"/>
      <c r="N135" s="61"/>
      <c r="O135" s="61"/>
      <c r="P135" s="61"/>
      <c r="Q135" s="61"/>
      <c r="R135" s="61"/>
      <c r="S135"/>
      <c r="T135"/>
    </row>
    <row r="136" spans="1:20" s="60" customFormat="1" x14ac:dyDescent="0.25">
      <c r="A136"/>
      <c r="B136"/>
      <c r="C136"/>
      <c r="D136"/>
      <c r="N136" s="61"/>
      <c r="O136" s="61"/>
      <c r="P136" s="61"/>
      <c r="Q136" s="61"/>
      <c r="R136" s="61"/>
      <c r="S136"/>
      <c r="T136"/>
    </row>
    <row r="137" spans="1:20" s="60" customFormat="1" x14ac:dyDescent="0.25">
      <c r="A137"/>
      <c r="B137"/>
      <c r="C137"/>
      <c r="D137"/>
      <c r="N137" s="61"/>
      <c r="O137" s="61"/>
      <c r="P137" s="61"/>
      <c r="Q137" s="61"/>
      <c r="R137" s="61"/>
      <c r="S137"/>
      <c r="T137"/>
    </row>
    <row r="138" spans="1:20" s="60" customFormat="1" x14ac:dyDescent="0.25">
      <c r="A138"/>
      <c r="B138"/>
      <c r="C138"/>
      <c r="D138"/>
      <c r="N138" s="61"/>
      <c r="O138" s="61"/>
      <c r="P138" s="61"/>
      <c r="Q138" s="61"/>
      <c r="R138" s="61"/>
      <c r="S138"/>
      <c r="T138"/>
    </row>
    <row r="139" spans="1:20" s="60" customFormat="1" x14ac:dyDescent="0.25">
      <c r="A139"/>
      <c r="B139"/>
      <c r="C139"/>
      <c r="D139"/>
      <c r="N139" s="61"/>
      <c r="O139" s="61"/>
      <c r="P139" s="61"/>
      <c r="Q139" s="61"/>
      <c r="R139" s="61"/>
      <c r="S139"/>
      <c r="T139"/>
    </row>
    <row r="140" spans="1:20" s="60" customFormat="1" x14ac:dyDescent="0.25">
      <c r="A140"/>
      <c r="B140"/>
      <c r="C140"/>
      <c r="D140"/>
      <c r="N140" s="61"/>
      <c r="O140" s="61"/>
      <c r="P140" s="61"/>
      <c r="Q140" s="61"/>
      <c r="R140" s="61"/>
      <c r="S140"/>
      <c r="T140"/>
    </row>
    <row r="141" spans="1:20" s="60" customFormat="1" x14ac:dyDescent="0.25">
      <c r="A141"/>
      <c r="B141"/>
      <c r="C141"/>
      <c r="D141"/>
      <c r="N141" s="61"/>
      <c r="O141" s="61"/>
      <c r="P141" s="61"/>
      <c r="Q141" s="61"/>
      <c r="R141" s="61"/>
      <c r="S141"/>
      <c r="T141"/>
    </row>
    <row r="142" spans="1:20" s="60" customFormat="1" x14ac:dyDescent="0.25">
      <c r="A142"/>
      <c r="B142"/>
      <c r="C142"/>
      <c r="D142"/>
      <c r="N142" s="61"/>
      <c r="O142" s="61"/>
      <c r="P142" s="61"/>
      <c r="Q142" s="61"/>
      <c r="R142" s="61"/>
      <c r="S142"/>
      <c r="T142"/>
    </row>
    <row r="143" spans="1:20" s="60" customFormat="1" x14ac:dyDescent="0.25">
      <c r="A143"/>
      <c r="B143"/>
      <c r="C143"/>
      <c r="D143"/>
      <c r="N143" s="61"/>
      <c r="O143" s="61"/>
      <c r="P143" s="61"/>
      <c r="Q143" s="61"/>
      <c r="R143" s="61"/>
      <c r="S143"/>
      <c r="T143"/>
    </row>
    <row r="144" spans="1:20" s="60" customFormat="1" x14ac:dyDescent="0.25">
      <c r="A144"/>
      <c r="B144"/>
      <c r="C144"/>
      <c r="D144"/>
      <c r="N144" s="61"/>
      <c r="O144" s="61"/>
      <c r="P144" s="61"/>
      <c r="Q144" s="61"/>
      <c r="R144" s="61"/>
      <c r="S144"/>
      <c r="T144"/>
    </row>
    <row r="145" spans="1:20" s="60" customFormat="1" x14ac:dyDescent="0.25">
      <c r="A145"/>
      <c r="B145"/>
      <c r="C145"/>
      <c r="D145"/>
      <c r="N145" s="61"/>
      <c r="O145" s="61"/>
      <c r="P145" s="61"/>
      <c r="Q145" s="61"/>
      <c r="R145" s="61"/>
      <c r="S145"/>
      <c r="T145"/>
    </row>
    <row r="146" spans="1:20" s="60" customFormat="1" x14ac:dyDescent="0.25">
      <c r="A146"/>
      <c r="B146"/>
      <c r="C146"/>
      <c r="D146"/>
      <c r="N146" s="61"/>
      <c r="O146" s="61"/>
      <c r="P146" s="61"/>
      <c r="Q146" s="61"/>
      <c r="R146" s="61"/>
      <c r="S146"/>
      <c r="T146"/>
    </row>
    <row r="147" spans="1:20" s="60" customFormat="1" x14ac:dyDescent="0.25">
      <c r="A147"/>
      <c r="B147"/>
      <c r="C147"/>
      <c r="D147"/>
      <c r="N147" s="61"/>
      <c r="O147" s="61"/>
      <c r="P147" s="61"/>
      <c r="Q147" s="61"/>
      <c r="R147" s="61"/>
      <c r="S147"/>
      <c r="T147"/>
    </row>
    <row r="148" spans="1:20" s="60" customFormat="1" x14ac:dyDescent="0.25">
      <c r="A148"/>
      <c r="B148"/>
      <c r="C148"/>
      <c r="D148"/>
      <c r="N148" s="61"/>
      <c r="O148" s="61"/>
      <c r="P148" s="61"/>
      <c r="Q148" s="61"/>
      <c r="R148" s="61"/>
      <c r="S148"/>
      <c r="T148"/>
    </row>
    <row r="149" spans="1:20" s="60" customFormat="1" x14ac:dyDescent="0.25">
      <c r="A149"/>
      <c r="B149"/>
      <c r="C149"/>
      <c r="D149"/>
      <c r="N149" s="61"/>
      <c r="O149" s="61"/>
      <c r="P149" s="61"/>
      <c r="Q149" s="61"/>
      <c r="R149" s="61"/>
      <c r="S149"/>
      <c r="T149"/>
    </row>
    <row r="150" spans="1:20" s="60" customFormat="1" x14ac:dyDescent="0.25">
      <c r="A150"/>
      <c r="B150"/>
      <c r="C150"/>
      <c r="D150"/>
      <c r="N150" s="61"/>
      <c r="O150" s="61"/>
      <c r="P150" s="61"/>
      <c r="Q150" s="61"/>
      <c r="R150" s="61"/>
      <c r="S150"/>
      <c r="T150"/>
    </row>
    <row r="151" spans="1:20" s="60" customFormat="1" x14ac:dyDescent="0.25">
      <c r="A151"/>
      <c r="B151"/>
      <c r="C151"/>
      <c r="D151"/>
      <c r="N151" s="61"/>
      <c r="O151" s="61"/>
      <c r="P151" s="61"/>
      <c r="Q151" s="61"/>
      <c r="R151" s="61"/>
      <c r="S151"/>
      <c r="T151"/>
    </row>
    <row r="152" spans="1:20" s="60" customFormat="1" x14ac:dyDescent="0.25">
      <c r="A152"/>
      <c r="B152"/>
      <c r="C152"/>
      <c r="D152"/>
      <c r="N152" s="61"/>
      <c r="O152" s="61"/>
      <c r="P152" s="61"/>
      <c r="Q152" s="61"/>
      <c r="R152" s="61"/>
      <c r="S152"/>
      <c r="T152"/>
    </row>
    <row r="153" spans="1:20" s="60" customFormat="1" x14ac:dyDescent="0.25">
      <c r="A153"/>
      <c r="B153"/>
      <c r="C153"/>
      <c r="D153"/>
      <c r="N153" s="61"/>
      <c r="O153" s="61"/>
      <c r="P153" s="61"/>
      <c r="Q153" s="61"/>
      <c r="R153" s="61"/>
      <c r="S153"/>
      <c r="T153"/>
    </row>
    <row r="154" spans="1:20" s="60" customFormat="1" x14ac:dyDescent="0.25">
      <c r="A154"/>
      <c r="B154"/>
      <c r="C154"/>
      <c r="D154"/>
      <c r="N154" s="61"/>
      <c r="O154" s="61"/>
      <c r="P154" s="61"/>
      <c r="Q154" s="61"/>
      <c r="R154" s="61"/>
      <c r="S154"/>
      <c r="T154"/>
    </row>
    <row r="155" spans="1:20" s="60" customFormat="1" x14ac:dyDescent="0.25">
      <c r="A155"/>
      <c r="B155"/>
      <c r="C155"/>
      <c r="D155"/>
      <c r="N155" s="61"/>
      <c r="O155" s="61"/>
      <c r="P155" s="61"/>
      <c r="Q155" s="61"/>
      <c r="R155" s="61"/>
      <c r="S155"/>
      <c r="T155"/>
    </row>
    <row r="156" spans="1:20" s="60" customFormat="1" x14ac:dyDescent="0.25">
      <c r="A156"/>
      <c r="B156"/>
      <c r="C156"/>
      <c r="D156"/>
      <c r="N156" s="61"/>
      <c r="O156" s="61"/>
      <c r="P156" s="61"/>
      <c r="Q156" s="61"/>
      <c r="R156" s="61"/>
      <c r="S156"/>
      <c r="T156"/>
    </row>
    <row r="157" spans="1:20" s="60" customFormat="1" x14ac:dyDescent="0.25">
      <c r="A157"/>
      <c r="B157"/>
      <c r="C157"/>
      <c r="D157"/>
      <c r="N157" s="61"/>
      <c r="O157" s="61"/>
      <c r="P157" s="61"/>
      <c r="Q157" s="61"/>
      <c r="R157" s="61"/>
      <c r="S157"/>
      <c r="T157"/>
    </row>
    <row r="158" spans="1:20" s="60" customFormat="1" x14ac:dyDescent="0.25">
      <c r="A158"/>
      <c r="B158"/>
      <c r="C158"/>
      <c r="D158"/>
      <c r="N158" s="61"/>
      <c r="O158" s="61"/>
      <c r="P158" s="61"/>
      <c r="Q158" s="61"/>
      <c r="R158" s="61"/>
      <c r="S158"/>
      <c r="T158"/>
    </row>
    <row r="159" spans="1:20" s="60" customFormat="1" x14ac:dyDescent="0.25">
      <c r="A159"/>
      <c r="B159"/>
      <c r="C159"/>
      <c r="D159"/>
      <c r="N159" s="61"/>
      <c r="O159" s="61"/>
      <c r="P159" s="61"/>
      <c r="Q159" s="61"/>
      <c r="R159" s="61"/>
      <c r="S159"/>
      <c r="T159"/>
    </row>
    <row r="160" spans="1:20" s="60" customFormat="1" x14ac:dyDescent="0.25">
      <c r="A160"/>
      <c r="B160"/>
      <c r="C160"/>
      <c r="N160" s="61"/>
      <c r="O160" s="61"/>
      <c r="P160" s="61"/>
      <c r="Q160" s="61"/>
      <c r="R160" s="61"/>
      <c r="S160"/>
      <c r="T160"/>
    </row>
    <row r="161" spans="1:20" s="60" customFormat="1" x14ac:dyDescent="0.25">
      <c r="A161"/>
      <c r="B161"/>
      <c r="C161"/>
      <c r="N161" s="61"/>
      <c r="O161" s="61"/>
      <c r="P161" s="61"/>
      <c r="Q161" s="61"/>
      <c r="R161" s="61"/>
      <c r="S161"/>
      <c r="T161"/>
    </row>
    <row r="162" spans="1:20" s="60" customFormat="1" x14ac:dyDescent="0.25">
      <c r="A162"/>
      <c r="B162"/>
      <c r="N162" s="61"/>
      <c r="O162" s="61"/>
      <c r="P162" s="61"/>
      <c r="Q162" s="61"/>
      <c r="R162" s="61"/>
      <c r="S162"/>
      <c r="T162"/>
    </row>
    <row r="163" spans="1:20" s="60" customFormat="1" x14ac:dyDescent="0.25">
      <c r="A163"/>
      <c r="B163"/>
      <c r="N163" s="61"/>
      <c r="O163" s="61"/>
      <c r="P163" s="61"/>
      <c r="Q163" s="61"/>
      <c r="R163" s="61"/>
      <c r="S163"/>
      <c r="T163"/>
    </row>
    <row r="164" spans="1:20" s="60" customFormat="1" x14ac:dyDescent="0.25">
      <c r="A164"/>
      <c r="B164"/>
      <c r="N164" s="61"/>
      <c r="O164" s="61"/>
      <c r="P164" s="61"/>
      <c r="Q164" s="61"/>
      <c r="R164" s="61"/>
      <c r="S164"/>
      <c r="T164"/>
    </row>
    <row r="165" spans="1:20" s="60" customFormat="1" x14ac:dyDescent="0.25">
      <c r="A165"/>
      <c r="B165"/>
      <c r="N165" s="61"/>
      <c r="O165" s="61"/>
      <c r="P165" s="61"/>
      <c r="Q165" s="61"/>
      <c r="R165" s="61"/>
      <c r="S165"/>
      <c r="T165"/>
    </row>
    <row r="166" spans="1:20" s="60" customFormat="1" x14ac:dyDescent="0.25">
      <c r="A166"/>
      <c r="B166"/>
      <c r="N166" s="61"/>
      <c r="O166" s="61"/>
      <c r="P166" s="61"/>
      <c r="Q166" s="61"/>
      <c r="R166" s="61"/>
      <c r="S166"/>
      <c r="T166"/>
    </row>
    <row r="167" spans="1:20" s="60" customFormat="1" x14ac:dyDescent="0.25">
      <c r="A167"/>
      <c r="B167"/>
      <c r="N167" s="61"/>
      <c r="O167" s="61"/>
      <c r="P167" s="61"/>
      <c r="Q167" s="61"/>
      <c r="R167" s="61"/>
      <c r="S167"/>
      <c r="T167"/>
    </row>
    <row r="168" spans="1:20" s="60" customFormat="1" x14ac:dyDescent="0.25">
      <c r="A168"/>
      <c r="B168"/>
      <c r="N168" s="61"/>
      <c r="O168" s="61"/>
      <c r="P168" s="61"/>
      <c r="Q168" s="61"/>
      <c r="R168" s="61"/>
      <c r="S168"/>
      <c r="T168"/>
    </row>
    <row r="169" spans="1:20" s="60" customFormat="1" x14ac:dyDescent="0.25">
      <c r="A169"/>
      <c r="B169"/>
      <c r="N169" s="61"/>
      <c r="O169" s="61"/>
      <c r="P169" s="61"/>
      <c r="Q169" s="61"/>
      <c r="R169" s="61"/>
      <c r="S169"/>
      <c r="T169"/>
    </row>
    <row r="170" spans="1:20" s="60" customFormat="1" x14ac:dyDescent="0.25">
      <c r="A170"/>
      <c r="B170"/>
      <c r="N170" s="61"/>
      <c r="O170" s="61"/>
      <c r="P170" s="61"/>
      <c r="Q170" s="61"/>
      <c r="R170" s="61"/>
      <c r="S170"/>
      <c r="T170"/>
    </row>
    <row r="171" spans="1:20" s="60" customFormat="1" x14ac:dyDescent="0.25">
      <c r="A171"/>
      <c r="B171"/>
      <c r="N171" s="61"/>
      <c r="O171" s="61"/>
      <c r="P171" s="61"/>
      <c r="Q171" s="61"/>
      <c r="R171" s="61"/>
      <c r="S171"/>
      <c r="T171"/>
    </row>
    <row r="172" spans="1:20" s="60" customFormat="1" x14ac:dyDescent="0.25">
      <c r="A172"/>
      <c r="B172"/>
      <c r="N172" s="61"/>
      <c r="O172" s="61"/>
      <c r="P172" s="61"/>
      <c r="Q172" s="61"/>
      <c r="R172" s="61"/>
      <c r="S172"/>
      <c r="T172"/>
    </row>
    <row r="173" spans="1:20" s="60" customFormat="1" x14ac:dyDescent="0.25">
      <c r="A173"/>
      <c r="B173"/>
      <c r="N173" s="61"/>
      <c r="O173" s="61"/>
      <c r="P173" s="61"/>
      <c r="Q173" s="61"/>
      <c r="R173" s="61"/>
      <c r="S173"/>
      <c r="T173"/>
    </row>
    <row r="174" spans="1:20" s="60" customFormat="1" x14ac:dyDescent="0.25">
      <c r="A174"/>
      <c r="B174"/>
      <c r="N174" s="61"/>
      <c r="O174" s="61"/>
      <c r="P174" s="61"/>
      <c r="Q174" s="61"/>
      <c r="R174" s="61"/>
      <c r="S174"/>
      <c r="T174"/>
    </row>
    <row r="175" spans="1:20" s="60" customFormat="1" x14ac:dyDescent="0.25">
      <c r="A175"/>
      <c r="B175"/>
      <c r="N175" s="61"/>
      <c r="O175" s="61"/>
      <c r="P175" s="61"/>
      <c r="Q175" s="61"/>
      <c r="R175" s="61"/>
      <c r="S175"/>
      <c r="T175"/>
    </row>
    <row r="176" spans="1:20" s="60" customFormat="1" x14ac:dyDescent="0.25">
      <c r="A176"/>
      <c r="B176"/>
      <c r="N176" s="61"/>
      <c r="O176" s="61"/>
      <c r="P176" s="61"/>
      <c r="Q176" s="61"/>
      <c r="R176" s="61"/>
      <c r="S176"/>
      <c r="T176"/>
    </row>
    <row r="177" spans="1:20" s="60" customFormat="1" x14ac:dyDescent="0.25">
      <c r="A177"/>
      <c r="B177"/>
      <c r="N177" s="61"/>
      <c r="O177" s="61"/>
      <c r="P177" s="61"/>
      <c r="Q177" s="61"/>
      <c r="R177" s="61"/>
      <c r="S177"/>
      <c r="T177"/>
    </row>
    <row r="178" spans="1:20" s="60" customFormat="1" x14ac:dyDescent="0.25">
      <c r="A178"/>
      <c r="B178"/>
      <c r="N178" s="61"/>
      <c r="O178" s="61"/>
      <c r="P178" s="61"/>
      <c r="Q178" s="61"/>
      <c r="R178" s="61"/>
      <c r="S178"/>
      <c r="T178"/>
    </row>
    <row r="179" spans="1:20" s="60" customFormat="1" x14ac:dyDescent="0.25">
      <c r="A179"/>
      <c r="B179"/>
      <c r="N179" s="61"/>
      <c r="O179" s="61"/>
      <c r="P179" s="61"/>
      <c r="Q179" s="61"/>
      <c r="R179" s="61"/>
      <c r="S179"/>
      <c r="T179"/>
    </row>
    <row r="180" spans="1:20" s="60" customFormat="1" x14ac:dyDescent="0.25">
      <c r="A180"/>
      <c r="B180"/>
      <c r="N180" s="61"/>
      <c r="O180" s="61"/>
      <c r="P180" s="61"/>
      <c r="Q180" s="61"/>
      <c r="R180" s="61"/>
      <c r="S180"/>
      <c r="T180"/>
    </row>
    <row r="181" spans="1:20" s="60" customFormat="1" x14ac:dyDescent="0.25">
      <c r="A181"/>
      <c r="B181"/>
      <c r="N181" s="61"/>
      <c r="O181" s="61"/>
      <c r="P181" s="61"/>
      <c r="Q181" s="61"/>
      <c r="R181" s="61"/>
      <c r="S181"/>
      <c r="T181"/>
    </row>
    <row r="182" spans="1:20" s="60" customFormat="1" x14ac:dyDescent="0.25">
      <c r="A182"/>
      <c r="B182"/>
      <c r="N182" s="61"/>
      <c r="O182" s="61"/>
      <c r="P182" s="61"/>
      <c r="Q182" s="61"/>
      <c r="R182" s="61"/>
      <c r="S182"/>
      <c r="T182"/>
    </row>
    <row r="183" spans="1:20" s="60" customFormat="1" x14ac:dyDescent="0.25">
      <c r="A183"/>
      <c r="B183"/>
      <c r="N183" s="61"/>
      <c r="O183" s="61"/>
      <c r="P183" s="61"/>
      <c r="Q183" s="61"/>
      <c r="R183" s="61"/>
      <c r="S183"/>
      <c r="T183"/>
    </row>
    <row r="184" spans="1:20" s="60" customFormat="1" x14ac:dyDescent="0.25">
      <c r="A184"/>
      <c r="B184"/>
      <c r="N184" s="61"/>
      <c r="O184" s="61"/>
      <c r="P184" s="61"/>
      <c r="Q184" s="61"/>
      <c r="R184" s="61"/>
      <c r="S184"/>
      <c r="T184"/>
    </row>
    <row r="185" spans="1:20" s="60" customFormat="1" x14ac:dyDescent="0.25">
      <c r="A185"/>
      <c r="B185"/>
      <c r="N185" s="61"/>
      <c r="O185" s="61"/>
      <c r="P185" s="61"/>
      <c r="Q185" s="61"/>
      <c r="R185" s="61"/>
      <c r="S185"/>
      <c r="T185"/>
    </row>
    <row r="186" spans="1:20" s="60" customFormat="1" x14ac:dyDescent="0.25">
      <c r="A186"/>
      <c r="B186"/>
      <c r="N186" s="61"/>
      <c r="O186" s="61"/>
      <c r="P186" s="61"/>
      <c r="Q186" s="61"/>
      <c r="R186" s="61"/>
      <c r="S186"/>
      <c r="T186"/>
    </row>
    <row r="187" spans="1:20" s="60" customFormat="1" x14ac:dyDescent="0.25">
      <c r="A187"/>
      <c r="N187" s="61"/>
      <c r="O187" s="61"/>
      <c r="P187" s="61"/>
      <c r="Q187" s="61"/>
      <c r="R187" s="61"/>
      <c r="S187"/>
      <c r="T187"/>
    </row>
    <row r="188" spans="1:20" s="60" customFormat="1" x14ac:dyDescent="0.25">
      <c r="A188"/>
      <c r="N188" s="61"/>
      <c r="O188" s="61"/>
      <c r="P188" s="61"/>
      <c r="Q188" s="61"/>
      <c r="R188" s="61"/>
      <c r="S188"/>
      <c r="T188"/>
    </row>
    <row r="189" spans="1:20" s="60" customFormat="1" x14ac:dyDescent="0.25">
      <c r="A189"/>
      <c r="N189" s="61"/>
      <c r="O189" s="61"/>
      <c r="P189" s="61"/>
      <c r="Q189" s="61"/>
      <c r="R189" s="61"/>
      <c r="S189"/>
      <c r="T189"/>
    </row>
    <row r="190" spans="1:20" s="60" customFormat="1" x14ac:dyDescent="0.25">
      <c r="A190"/>
      <c r="N190" s="61"/>
      <c r="O190" s="61"/>
      <c r="P190" s="61"/>
      <c r="Q190" s="61"/>
      <c r="R190" s="61"/>
      <c r="S190"/>
      <c r="T190"/>
    </row>
    <row r="191" spans="1:20" s="60" customFormat="1" x14ac:dyDescent="0.25">
      <c r="A191"/>
      <c r="N191" s="61"/>
      <c r="O191" s="61"/>
      <c r="P191" s="61"/>
      <c r="Q191" s="61"/>
      <c r="R191" s="61"/>
      <c r="S191"/>
      <c r="T191"/>
    </row>
    <row r="192" spans="1:20" s="60" customFormat="1" x14ac:dyDescent="0.25">
      <c r="A192"/>
      <c r="N192" s="61"/>
      <c r="O192" s="61"/>
      <c r="P192" s="61"/>
      <c r="Q192" s="61"/>
      <c r="R192" s="61"/>
      <c r="S192"/>
      <c r="T192"/>
    </row>
    <row r="193" spans="1:20" s="60" customFormat="1" x14ac:dyDescent="0.25">
      <c r="A193"/>
      <c r="N193" s="61"/>
      <c r="O193" s="61"/>
      <c r="P193" s="61"/>
      <c r="Q193" s="61"/>
      <c r="R193" s="61"/>
      <c r="S193"/>
      <c r="T193"/>
    </row>
    <row r="194" spans="1:20" s="60" customFormat="1" x14ac:dyDescent="0.25">
      <c r="A194"/>
      <c r="N194" s="61"/>
      <c r="O194" s="61"/>
      <c r="P194" s="61"/>
      <c r="Q194" s="61"/>
      <c r="R194" s="61"/>
      <c r="S194"/>
      <c r="T194"/>
    </row>
    <row r="195" spans="1:20" s="60" customFormat="1" x14ac:dyDescent="0.25">
      <c r="A195"/>
      <c r="N195" s="61"/>
      <c r="O195" s="61"/>
      <c r="P195" s="61"/>
      <c r="Q195" s="61"/>
      <c r="R195" s="61"/>
      <c r="S195"/>
      <c r="T195"/>
    </row>
    <row r="196" spans="1:20" s="60" customFormat="1" x14ac:dyDescent="0.25">
      <c r="A196"/>
      <c r="N196" s="61"/>
      <c r="O196" s="61"/>
      <c r="P196" s="61"/>
      <c r="Q196" s="61"/>
      <c r="R196" s="61"/>
      <c r="S196"/>
      <c r="T196"/>
    </row>
    <row r="197" spans="1:20" s="60" customFormat="1" x14ac:dyDescent="0.25">
      <c r="A197"/>
      <c r="N197" s="61"/>
      <c r="O197" s="61"/>
      <c r="P197" s="61"/>
      <c r="Q197" s="61"/>
      <c r="R197" s="61"/>
      <c r="S197"/>
      <c r="T197"/>
    </row>
    <row r="198" spans="1:20" s="60" customFormat="1" x14ac:dyDescent="0.25">
      <c r="A198"/>
      <c r="N198" s="61"/>
      <c r="O198" s="61"/>
      <c r="P198" s="61"/>
      <c r="Q198" s="61"/>
      <c r="R198" s="61"/>
      <c r="S198"/>
      <c r="T198"/>
    </row>
    <row r="199" spans="1:20" s="60" customFormat="1" x14ac:dyDescent="0.25">
      <c r="A199"/>
      <c r="N199" s="61"/>
      <c r="O199" s="61"/>
      <c r="P199" s="61"/>
      <c r="Q199" s="61"/>
      <c r="R199" s="61"/>
      <c r="S199"/>
      <c r="T199"/>
    </row>
    <row r="200" spans="1:20" s="60" customFormat="1" x14ac:dyDescent="0.25">
      <c r="A200"/>
      <c r="N200" s="61"/>
      <c r="O200" s="61"/>
      <c r="P200" s="61"/>
      <c r="Q200" s="61"/>
      <c r="R200" s="61"/>
      <c r="S200"/>
      <c r="T200"/>
    </row>
    <row r="201" spans="1:20" s="60" customFormat="1" x14ac:dyDescent="0.25">
      <c r="A201"/>
      <c r="N201" s="61"/>
      <c r="O201" s="61"/>
      <c r="P201" s="61"/>
      <c r="Q201" s="61"/>
      <c r="R201" s="61"/>
      <c r="S201"/>
      <c r="T201"/>
    </row>
    <row r="202" spans="1:20" s="60" customFormat="1" x14ac:dyDescent="0.25">
      <c r="A202"/>
      <c r="N202" s="61"/>
      <c r="O202" s="61"/>
      <c r="P202" s="61"/>
      <c r="Q202" s="61"/>
      <c r="R202" s="61"/>
      <c r="S202"/>
      <c r="T202"/>
    </row>
    <row r="203" spans="1:20" s="60" customFormat="1" x14ac:dyDescent="0.25">
      <c r="A203"/>
      <c r="N203" s="61"/>
      <c r="O203" s="61"/>
      <c r="P203" s="61"/>
      <c r="Q203" s="61"/>
      <c r="R203" s="61"/>
      <c r="S203"/>
      <c r="T203"/>
    </row>
    <row r="204" spans="1:20" s="60" customFormat="1" x14ac:dyDescent="0.25">
      <c r="A204"/>
      <c r="N204" s="61"/>
      <c r="O204" s="61"/>
      <c r="P204" s="61"/>
      <c r="Q204" s="61"/>
      <c r="R204" s="61"/>
      <c r="S204"/>
      <c r="T204"/>
    </row>
    <row r="205" spans="1:20" s="60" customFormat="1" x14ac:dyDescent="0.25">
      <c r="A205"/>
      <c r="N205" s="61"/>
      <c r="O205" s="61"/>
      <c r="P205" s="61"/>
      <c r="Q205" s="61"/>
      <c r="R205" s="61"/>
      <c r="S205"/>
      <c r="T205"/>
    </row>
    <row r="206" spans="1:20" s="60" customFormat="1" x14ac:dyDescent="0.25">
      <c r="A206"/>
      <c r="N206" s="61"/>
      <c r="O206" s="61"/>
      <c r="P206" s="61"/>
      <c r="Q206" s="61"/>
      <c r="R206" s="61"/>
      <c r="S206"/>
      <c r="T206"/>
    </row>
    <row r="207" spans="1:20" s="60" customFormat="1" x14ac:dyDescent="0.25">
      <c r="A207"/>
      <c r="N207" s="61"/>
      <c r="O207" s="61"/>
      <c r="P207" s="61"/>
      <c r="Q207" s="61"/>
      <c r="R207" s="61"/>
      <c r="S207"/>
      <c r="T207"/>
    </row>
    <row r="208" spans="1:20" s="60" customFormat="1" x14ac:dyDescent="0.25">
      <c r="A208"/>
      <c r="N208" s="61"/>
      <c r="O208" s="61"/>
      <c r="P208" s="61"/>
      <c r="Q208" s="61"/>
      <c r="R208" s="61"/>
      <c r="S208"/>
      <c r="T208"/>
    </row>
    <row r="209" spans="1:20" s="60" customFormat="1" x14ac:dyDescent="0.25">
      <c r="A209"/>
      <c r="N209" s="61"/>
      <c r="O209" s="61"/>
      <c r="P209" s="61"/>
      <c r="Q209" s="61"/>
      <c r="R209" s="61"/>
      <c r="S209"/>
      <c r="T209"/>
    </row>
    <row r="210" spans="1:20" s="60" customFormat="1" x14ac:dyDescent="0.25">
      <c r="A210"/>
      <c r="N210" s="61"/>
      <c r="O210" s="61"/>
      <c r="P210" s="61"/>
      <c r="Q210" s="61"/>
      <c r="R210" s="61"/>
      <c r="S210"/>
      <c r="T210"/>
    </row>
    <row r="211" spans="1:20" s="60" customFormat="1" x14ac:dyDescent="0.25">
      <c r="A211"/>
      <c r="N211" s="61"/>
      <c r="O211" s="61"/>
      <c r="P211" s="61"/>
      <c r="Q211" s="61"/>
      <c r="R211" s="61"/>
      <c r="S211"/>
      <c r="T211"/>
    </row>
    <row r="212" spans="1:20" s="60" customFormat="1" x14ac:dyDescent="0.25">
      <c r="A212"/>
      <c r="N212" s="61"/>
      <c r="O212" s="61"/>
      <c r="P212" s="61"/>
      <c r="Q212" s="61"/>
      <c r="R212" s="61"/>
      <c r="S212"/>
      <c r="T212"/>
    </row>
    <row r="213" spans="1:20" s="60" customFormat="1" x14ac:dyDescent="0.25">
      <c r="A213"/>
      <c r="N213" s="61"/>
      <c r="O213" s="61"/>
      <c r="P213" s="61"/>
      <c r="Q213" s="61"/>
      <c r="R213" s="61"/>
      <c r="S213"/>
      <c r="T213"/>
    </row>
    <row r="214" spans="1:20" s="60" customFormat="1" x14ac:dyDescent="0.25">
      <c r="A214"/>
      <c r="N214" s="61"/>
      <c r="O214" s="61"/>
      <c r="P214" s="61"/>
      <c r="Q214" s="61"/>
      <c r="R214" s="61"/>
      <c r="S214"/>
      <c r="T214"/>
    </row>
    <row r="215" spans="1:20" s="60" customFormat="1" x14ac:dyDescent="0.25">
      <c r="A215"/>
      <c r="N215" s="61"/>
      <c r="O215" s="61"/>
      <c r="P215" s="61"/>
      <c r="Q215" s="61"/>
      <c r="R215" s="61"/>
      <c r="S215"/>
      <c r="T215"/>
    </row>
    <row r="216" spans="1:20" s="60" customFormat="1" x14ac:dyDescent="0.25">
      <c r="A216"/>
      <c r="N216" s="61"/>
      <c r="O216" s="61"/>
      <c r="P216" s="61"/>
      <c r="Q216" s="61"/>
      <c r="R216" s="61"/>
      <c r="S216"/>
      <c r="T216"/>
    </row>
    <row r="217" spans="1:20" s="60" customFormat="1" x14ac:dyDescent="0.25">
      <c r="A217"/>
      <c r="N217" s="61"/>
      <c r="O217" s="61"/>
      <c r="P217" s="61"/>
      <c r="Q217" s="61"/>
      <c r="R217" s="61"/>
      <c r="S217"/>
      <c r="T217"/>
    </row>
    <row r="218" spans="1:20" s="60" customFormat="1" x14ac:dyDescent="0.25">
      <c r="A218"/>
      <c r="N218" s="61"/>
      <c r="O218" s="61"/>
      <c r="P218" s="61"/>
      <c r="Q218" s="61"/>
      <c r="R218" s="61"/>
      <c r="S218"/>
      <c r="T218"/>
    </row>
    <row r="219" spans="1:20" s="60" customFormat="1" x14ac:dyDescent="0.25">
      <c r="A219"/>
      <c r="N219" s="61"/>
      <c r="O219" s="61"/>
      <c r="P219" s="61"/>
      <c r="Q219" s="61"/>
      <c r="R219" s="61"/>
      <c r="S219"/>
      <c r="T219"/>
    </row>
    <row r="220" spans="1:20" s="60" customFormat="1" x14ac:dyDescent="0.25">
      <c r="A220"/>
      <c r="N220" s="61"/>
      <c r="O220" s="61"/>
      <c r="P220" s="61"/>
      <c r="Q220" s="61"/>
      <c r="R220" s="61"/>
      <c r="S220"/>
      <c r="T220"/>
    </row>
    <row r="221" spans="1:20" s="60" customFormat="1" x14ac:dyDescent="0.25">
      <c r="A221"/>
      <c r="N221" s="61"/>
      <c r="O221" s="61"/>
      <c r="P221" s="61"/>
      <c r="Q221" s="61"/>
      <c r="R221" s="61"/>
      <c r="S221"/>
      <c r="T221"/>
    </row>
    <row r="222" spans="1:20" s="60" customFormat="1" x14ac:dyDescent="0.25">
      <c r="A222"/>
      <c r="N222" s="61"/>
      <c r="O222" s="61"/>
      <c r="P222" s="61"/>
      <c r="Q222" s="61"/>
      <c r="R222" s="61"/>
      <c r="S222"/>
      <c r="T222"/>
    </row>
    <row r="223" spans="1:20" s="60" customFormat="1" x14ac:dyDescent="0.25">
      <c r="A223"/>
      <c r="N223" s="61"/>
      <c r="O223" s="61"/>
      <c r="P223" s="61"/>
      <c r="Q223" s="61"/>
      <c r="R223" s="61"/>
      <c r="S223"/>
      <c r="T223"/>
    </row>
    <row r="224" spans="1:20" s="60" customFormat="1" x14ac:dyDescent="0.25">
      <c r="A224"/>
      <c r="N224" s="61"/>
      <c r="O224" s="61"/>
      <c r="P224" s="61"/>
      <c r="Q224" s="61"/>
      <c r="R224" s="61"/>
      <c r="S224"/>
      <c r="T224"/>
    </row>
    <row r="225" spans="1:20" s="60" customFormat="1" x14ac:dyDescent="0.25">
      <c r="A225"/>
      <c r="N225" s="61"/>
      <c r="O225" s="61"/>
      <c r="P225" s="61"/>
      <c r="Q225" s="61"/>
      <c r="R225" s="61"/>
      <c r="S225"/>
      <c r="T225"/>
    </row>
    <row r="226" spans="1:20" s="60" customFormat="1" x14ac:dyDescent="0.25">
      <c r="A226"/>
      <c r="N226" s="61"/>
      <c r="O226" s="61"/>
      <c r="P226" s="61"/>
      <c r="Q226" s="61"/>
      <c r="R226" s="61"/>
      <c r="S226"/>
      <c r="T226"/>
    </row>
    <row r="227" spans="1:20" s="60" customFormat="1" x14ac:dyDescent="0.25">
      <c r="A227"/>
      <c r="N227" s="61"/>
      <c r="O227" s="61"/>
      <c r="P227" s="61"/>
      <c r="Q227" s="61"/>
      <c r="R227" s="61"/>
      <c r="S227"/>
      <c r="T227"/>
    </row>
    <row r="228" spans="1:20" s="60" customFormat="1" x14ac:dyDescent="0.25">
      <c r="A228"/>
      <c r="N228" s="61"/>
      <c r="O228" s="61"/>
      <c r="P228" s="61"/>
      <c r="Q228" s="61"/>
      <c r="R228" s="61"/>
      <c r="S228"/>
      <c r="T228"/>
    </row>
    <row r="229" spans="1:20" s="60" customFormat="1" x14ac:dyDescent="0.25">
      <c r="A229"/>
      <c r="N229" s="61"/>
      <c r="O229" s="61"/>
      <c r="P229" s="61"/>
      <c r="Q229" s="61"/>
      <c r="R229" s="61"/>
      <c r="S229"/>
      <c r="T229"/>
    </row>
    <row r="230" spans="1:20" s="60" customFormat="1" x14ac:dyDescent="0.25">
      <c r="A230"/>
      <c r="N230" s="61"/>
      <c r="O230" s="61"/>
      <c r="P230" s="61"/>
      <c r="Q230" s="61"/>
      <c r="R230" s="61"/>
      <c r="S230"/>
      <c r="T230"/>
    </row>
    <row r="231" spans="1:20" s="60" customFormat="1" x14ac:dyDescent="0.25">
      <c r="A231"/>
      <c r="N231" s="61"/>
      <c r="O231" s="61"/>
      <c r="P231" s="61"/>
      <c r="Q231" s="61"/>
      <c r="R231" s="61"/>
      <c r="S231"/>
      <c r="T231"/>
    </row>
    <row r="232" spans="1:20" s="60" customFormat="1" x14ac:dyDescent="0.25">
      <c r="A232"/>
      <c r="N232" s="61"/>
      <c r="O232" s="61"/>
      <c r="P232" s="61"/>
      <c r="Q232" s="61"/>
      <c r="R232" s="61"/>
      <c r="S232"/>
      <c r="T232"/>
    </row>
    <row r="233" spans="1:20" s="60" customFormat="1" x14ac:dyDescent="0.25">
      <c r="A233"/>
      <c r="N233" s="61"/>
      <c r="O233" s="61"/>
      <c r="P233" s="61"/>
      <c r="Q233" s="61"/>
      <c r="R233" s="61"/>
      <c r="S233"/>
      <c r="T233"/>
    </row>
    <row r="234" spans="1:20" s="60" customFormat="1" x14ac:dyDescent="0.25">
      <c r="A234"/>
      <c r="N234" s="61"/>
      <c r="O234" s="61"/>
      <c r="P234" s="61"/>
      <c r="Q234" s="61"/>
      <c r="R234" s="61"/>
      <c r="S234"/>
      <c r="T234"/>
    </row>
    <row r="235" spans="1:20" x14ac:dyDescent="0.25">
      <c r="A235"/>
    </row>
    <row r="236" spans="1:20" x14ac:dyDescent="0.25">
      <c r="A236"/>
    </row>
    <row r="237" spans="1:20" x14ac:dyDescent="0.25">
      <c r="A237"/>
    </row>
    <row r="238" spans="1:20" x14ac:dyDescent="0.25">
      <c r="A238"/>
    </row>
    <row r="239" spans="1:20" x14ac:dyDescent="0.25">
      <c r="A239"/>
    </row>
    <row r="240" spans="1:20" x14ac:dyDescent="0.25">
      <c r="A240"/>
    </row>
    <row r="241" spans="1:1" x14ac:dyDescent="0.25">
      <c r="A241"/>
    </row>
    <row r="242" spans="1:1" x14ac:dyDescent="0.25">
      <c r="A242"/>
    </row>
  </sheetData>
  <autoFilter ref="A2:R117"/>
  <mergeCells count="1">
    <mergeCell ref="A1:T1"/>
  </mergeCells>
  <dataValidations count="6">
    <dataValidation type="decimal" allowBlank="1" showInputMessage="1" showErrorMessage="1" sqref="N3:O5 Q3:Q5 N11:O14 Q11:Q14 Q25:Q30 Q23:R24 N23:O30">
      <formula1>0</formula1>
      <formula2>100000000</formula2>
    </dataValidation>
    <dataValidation type="whole" allowBlank="1" showInputMessage="1" showErrorMessage="1" sqref="G3:L5 G11:L14 G25:L30">
      <formula1>0</formula1>
      <formula2>5000</formula2>
    </dataValidation>
    <dataValidation type="whole" allowBlank="1" showInputMessage="1" showErrorMessage="1" sqref="M3:M5 M11:M14 M25:M30">
      <formula1>0</formula1>
      <formula2>5000000</formula2>
    </dataValidation>
    <dataValidation type="decimal" allowBlank="1" showInputMessage="1" showErrorMessage="1" sqref="P3:P5 R3:R5 P11:P14 R11:R14 R25:R30 P25:P30">
      <formula1>0</formula1>
      <formula2>1000000</formula2>
    </dataValidation>
    <dataValidation type="whole" allowBlank="1" showInputMessage="1" showErrorMessage="1" sqref="G23:L24">
      <formula1>0</formula1>
      <formula2>1000</formula2>
    </dataValidation>
    <dataValidation type="whole" allowBlank="1" showInputMessage="1" showErrorMessage="1" sqref="M23:M24">
      <formula1>0</formula1>
      <formula2>1000000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6"/>
  <sheetViews>
    <sheetView topLeftCell="A220" zoomScaleNormal="100" workbookViewId="0">
      <selection activeCell="S225" sqref="S3:S225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24.42578125" customWidth="1"/>
    <col min="4" max="4" width="24.7109375" customWidth="1"/>
    <col min="5" max="5" width="19.85546875" customWidth="1"/>
    <col min="6" max="6" width="33.42578125" customWidth="1"/>
    <col min="7" max="7" width="19.5703125" customWidth="1"/>
    <col min="15" max="15" width="41.42578125" customWidth="1"/>
    <col min="16" max="16" width="15.7109375" customWidth="1"/>
    <col min="17" max="17" width="14.5703125" customWidth="1"/>
    <col min="18" max="18" width="15.5703125" style="18" customWidth="1"/>
    <col min="19" max="19" width="14.5703125" style="18" customWidth="1"/>
    <col min="20" max="20" width="14.85546875" style="18" customWidth="1"/>
  </cols>
  <sheetData>
    <row r="1" spans="1:22" ht="21" x14ac:dyDescent="0.35">
      <c r="A1" s="305" t="s">
        <v>38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2" ht="39" x14ac:dyDescent="0.25">
      <c r="A2" s="74" t="s">
        <v>31</v>
      </c>
      <c r="B2" s="173" t="s">
        <v>1</v>
      </c>
      <c r="C2" s="173" t="s">
        <v>2</v>
      </c>
      <c r="D2" s="173" t="s">
        <v>3</v>
      </c>
      <c r="E2" s="174" t="s">
        <v>1251</v>
      </c>
      <c r="F2" s="174" t="s">
        <v>33</v>
      </c>
      <c r="G2" s="175" t="s">
        <v>34</v>
      </c>
      <c r="H2" s="176" t="s">
        <v>5</v>
      </c>
      <c r="I2" s="177" t="s">
        <v>35</v>
      </c>
      <c r="J2" s="177" t="s">
        <v>7</v>
      </c>
      <c r="K2" s="177" t="s">
        <v>8</v>
      </c>
      <c r="L2" s="178" t="s">
        <v>9</v>
      </c>
      <c r="M2" s="179" t="s">
        <v>10</v>
      </c>
      <c r="N2" s="180" t="s">
        <v>39</v>
      </c>
      <c r="O2" s="181" t="s">
        <v>4</v>
      </c>
      <c r="P2" s="182" t="s">
        <v>36</v>
      </c>
      <c r="Q2" s="183" t="s">
        <v>37</v>
      </c>
      <c r="R2" s="184" t="s">
        <v>13</v>
      </c>
      <c r="S2" s="185" t="s">
        <v>14</v>
      </c>
      <c r="T2" s="186" t="s">
        <v>15</v>
      </c>
    </row>
    <row r="3" spans="1:22" x14ac:dyDescent="0.25">
      <c r="A3" s="64">
        <v>1</v>
      </c>
      <c r="B3" s="28" t="s">
        <v>47</v>
      </c>
      <c r="C3" s="28" t="s">
        <v>22</v>
      </c>
      <c r="D3" s="28" t="s">
        <v>24</v>
      </c>
      <c r="E3" s="159" t="s">
        <v>49</v>
      </c>
      <c r="F3" s="159" t="s">
        <v>50</v>
      </c>
      <c r="G3" s="160" t="s">
        <v>51</v>
      </c>
      <c r="H3" s="87">
        <v>0</v>
      </c>
      <c r="I3" s="32"/>
      <c r="J3" s="32"/>
      <c r="K3" s="32"/>
      <c r="L3" s="30"/>
      <c r="M3" s="34"/>
      <c r="N3" s="161"/>
      <c r="O3" s="36" t="s">
        <v>48</v>
      </c>
      <c r="P3" s="162" t="s">
        <v>52</v>
      </c>
      <c r="Q3" s="38" t="s">
        <v>53</v>
      </c>
      <c r="R3" s="153">
        <v>0</v>
      </c>
      <c r="S3" s="150">
        <v>0</v>
      </c>
      <c r="T3" s="163">
        <v>0</v>
      </c>
      <c r="U3" s="102"/>
      <c r="V3" s="102"/>
    </row>
    <row r="4" spans="1:22" x14ac:dyDescent="0.25">
      <c r="A4" s="64">
        <v>2</v>
      </c>
      <c r="B4" s="28" t="s">
        <v>47</v>
      </c>
      <c r="C4" s="28" t="s">
        <v>22</v>
      </c>
      <c r="D4" s="28" t="s">
        <v>24</v>
      </c>
      <c r="E4" s="159" t="s">
        <v>49</v>
      </c>
      <c r="F4" s="159" t="s">
        <v>50</v>
      </c>
      <c r="G4" s="160" t="s">
        <v>54</v>
      </c>
      <c r="H4" s="87">
        <v>1</v>
      </c>
      <c r="I4" s="32"/>
      <c r="J4" s="32"/>
      <c r="K4" s="32"/>
      <c r="L4" s="30"/>
      <c r="M4" s="34">
        <v>1</v>
      </c>
      <c r="N4" s="161">
        <v>30</v>
      </c>
      <c r="O4" s="36" t="s">
        <v>48</v>
      </c>
      <c r="P4" s="162" t="s">
        <v>55</v>
      </c>
      <c r="Q4" s="38" t="s">
        <v>56</v>
      </c>
      <c r="R4" s="153">
        <v>55320</v>
      </c>
      <c r="S4" s="150">
        <v>3872.4</v>
      </c>
      <c r="T4" s="163">
        <v>0</v>
      </c>
      <c r="U4" s="102"/>
      <c r="V4" s="102"/>
    </row>
    <row r="5" spans="1:22" x14ac:dyDescent="0.25">
      <c r="A5" s="64">
        <v>3</v>
      </c>
      <c r="B5" s="28" t="s">
        <v>47</v>
      </c>
      <c r="C5" s="28" t="s">
        <v>22</v>
      </c>
      <c r="D5" s="28" t="s">
        <v>24</v>
      </c>
      <c r="E5" s="159" t="s">
        <v>57</v>
      </c>
      <c r="F5" s="159" t="s">
        <v>58</v>
      </c>
      <c r="G5" s="160" t="s">
        <v>59</v>
      </c>
      <c r="H5" s="87">
        <v>1</v>
      </c>
      <c r="I5" s="32"/>
      <c r="J5" s="32"/>
      <c r="K5" s="32"/>
      <c r="L5" s="30"/>
      <c r="M5" s="34">
        <v>1</v>
      </c>
      <c r="N5" s="161">
        <v>32</v>
      </c>
      <c r="O5" s="36" t="s">
        <v>48</v>
      </c>
      <c r="P5" s="162" t="s">
        <v>60</v>
      </c>
      <c r="Q5" s="38" t="s">
        <v>61</v>
      </c>
      <c r="R5" s="153">
        <v>59008</v>
      </c>
      <c r="S5" s="150">
        <v>4130</v>
      </c>
      <c r="T5" s="163">
        <v>0</v>
      </c>
      <c r="U5" s="102"/>
      <c r="V5" s="102"/>
    </row>
    <row r="6" spans="1:22" x14ac:dyDescent="0.25">
      <c r="A6" s="64">
        <v>4</v>
      </c>
      <c r="B6" s="28" t="s">
        <v>47</v>
      </c>
      <c r="C6" s="28" t="s">
        <v>22</v>
      </c>
      <c r="D6" s="28" t="s">
        <v>24</v>
      </c>
      <c r="E6" s="159" t="s">
        <v>62</v>
      </c>
      <c r="F6" s="159" t="s">
        <v>63</v>
      </c>
      <c r="G6" s="160" t="s">
        <v>64</v>
      </c>
      <c r="H6" s="87">
        <v>1</v>
      </c>
      <c r="I6" s="32"/>
      <c r="J6" s="32"/>
      <c r="K6" s="32"/>
      <c r="L6" s="30"/>
      <c r="M6" s="34">
        <v>1</v>
      </c>
      <c r="N6" s="161">
        <v>75</v>
      </c>
      <c r="O6" s="36" t="s">
        <v>48</v>
      </c>
      <c r="P6" s="162" t="s">
        <v>60</v>
      </c>
      <c r="Q6" s="38" t="s">
        <v>61</v>
      </c>
      <c r="R6" s="153">
        <v>138300</v>
      </c>
      <c r="S6" s="150">
        <v>9681</v>
      </c>
      <c r="T6" s="163">
        <v>0</v>
      </c>
      <c r="U6" s="102"/>
      <c r="V6" s="102"/>
    </row>
    <row r="7" spans="1:22" x14ac:dyDescent="0.25">
      <c r="A7" s="64">
        <v>5</v>
      </c>
      <c r="B7" s="28" t="s">
        <v>47</v>
      </c>
      <c r="C7" s="28" t="s">
        <v>22</v>
      </c>
      <c r="D7" s="28" t="s">
        <v>24</v>
      </c>
      <c r="E7" s="159" t="s">
        <v>65</v>
      </c>
      <c r="F7" s="159" t="s">
        <v>66</v>
      </c>
      <c r="G7" s="160" t="s">
        <v>67</v>
      </c>
      <c r="H7" s="87">
        <v>0</v>
      </c>
      <c r="I7" s="32"/>
      <c r="J7" s="32"/>
      <c r="K7" s="32"/>
      <c r="L7" s="30"/>
      <c r="M7" s="34"/>
      <c r="N7" s="161"/>
      <c r="O7" s="36" t="s">
        <v>48</v>
      </c>
      <c r="P7" s="162" t="s">
        <v>52</v>
      </c>
      <c r="Q7" s="38" t="s">
        <v>53</v>
      </c>
      <c r="R7" s="153">
        <v>0</v>
      </c>
      <c r="S7" s="150">
        <v>0</v>
      </c>
      <c r="T7" s="163">
        <v>0</v>
      </c>
      <c r="U7" s="102"/>
      <c r="V7" s="102"/>
    </row>
    <row r="8" spans="1:22" x14ac:dyDescent="0.25">
      <c r="A8" s="64">
        <v>6</v>
      </c>
      <c r="B8" s="28" t="s">
        <v>47</v>
      </c>
      <c r="C8" s="28" t="s">
        <v>22</v>
      </c>
      <c r="D8" s="28" t="s">
        <v>24</v>
      </c>
      <c r="E8" s="159" t="s">
        <v>68</v>
      </c>
      <c r="F8" s="159" t="s">
        <v>69</v>
      </c>
      <c r="G8" s="160" t="s">
        <v>70</v>
      </c>
      <c r="H8" s="87">
        <v>1</v>
      </c>
      <c r="I8" s="32"/>
      <c r="J8" s="32"/>
      <c r="K8" s="32"/>
      <c r="L8" s="30"/>
      <c r="M8" s="34">
        <v>1</v>
      </c>
      <c r="N8" s="161">
        <v>23</v>
      </c>
      <c r="O8" s="36" t="s">
        <v>48</v>
      </c>
      <c r="P8" s="162" t="s">
        <v>71</v>
      </c>
      <c r="Q8" s="38" t="s">
        <v>61</v>
      </c>
      <c r="R8" s="153">
        <v>42412</v>
      </c>
      <c r="S8" s="150">
        <v>2968.84</v>
      </c>
      <c r="T8" s="163">
        <v>1484.42</v>
      </c>
      <c r="U8" s="102"/>
      <c r="V8" s="102"/>
    </row>
    <row r="9" spans="1:22" x14ac:dyDescent="0.25">
      <c r="A9" s="64">
        <v>7</v>
      </c>
      <c r="B9" s="28" t="s">
        <v>47</v>
      </c>
      <c r="C9" s="28" t="s">
        <v>22</v>
      </c>
      <c r="D9" s="28" t="s">
        <v>24</v>
      </c>
      <c r="E9" s="104" t="s">
        <v>68</v>
      </c>
      <c r="F9" s="104" t="s">
        <v>69</v>
      </c>
      <c r="G9" s="105" t="s">
        <v>72</v>
      </c>
      <c r="H9" s="87">
        <v>1</v>
      </c>
      <c r="I9" s="32"/>
      <c r="J9" s="32"/>
      <c r="K9" s="32"/>
      <c r="L9" s="30"/>
      <c r="M9" s="34">
        <v>1</v>
      </c>
      <c r="N9" s="161">
        <v>24.5</v>
      </c>
      <c r="O9" s="36" t="s">
        <v>48</v>
      </c>
      <c r="P9" s="162" t="s">
        <v>71</v>
      </c>
      <c r="Q9" s="38" t="s">
        <v>61</v>
      </c>
      <c r="R9" s="153">
        <v>45178</v>
      </c>
      <c r="S9" s="150">
        <v>3162.46</v>
      </c>
      <c r="T9" s="163">
        <v>1581.23</v>
      </c>
      <c r="U9" s="102"/>
      <c r="V9" s="102"/>
    </row>
    <row r="10" spans="1:22" x14ac:dyDescent="0.25">
      <c r="A10" s="64">
        <v>8</v>
      </c>
      <c r="B10" s="28" t="s">
        <v>47</v>
      </c>
      <c r="C10" s="28" t="s">
        <v>22</v>
      </c>
      <c r="D10" s="28" t="s">
        <v>24</v>
      </c>
      <c r="E10" s="104" t="s">
        <v>73</v>
      </c>
      <c r="F10" s="104" t="s">
        <v>74</v>
      </c>
      <c r="G10" s="105" t="s">
        <v>75</v>
      </c>
      <c r="H10" s="87">
        <v>1</v>
      </c>
      <c r="I10" s="32"/>
      <c r="J10" s="32"/>
      <c r="K10" s="32">
        <v>1</v>
      </c>
      <c r="L10" s="30"/>
      <c r="M10" s="34"/>
      <c r="N10" s="161">
        <v>43</v>
      </c>
      <c r="O10" s="36" t="s">
        <v>48</v>
      </c>
      <c r="P10" s="162" t="s">
        <v>76</v>
      </c>
      <c r="Q10" s="38" t="s">
        <v>77</v>
      </c>
      <c r="R10" s="153">
        <v>79292</v>
      </c>
      <c r="S10" s="150">
        <v>5550.44</v>
      </c>
      <c r="T10" s="163">
        <v>0</v>
      </c>
      <c r="U10" s="102"/>
      <c r="V10" s="102"/>
    </row>
    <row r="11" spans="1:22" x14ac:dyDescent="0.25">
      <c r="A11" s="64">
        <v>9</v>
      </c>
      <c r="B11" s="28" t="s">
        <v>47</v>
      </c>
      <c r="C11" s="28" t="s">
        <v>22</v>
      </c>
      <c r="D11" s="28" t="s">
        <v>24</v>
      </c>
      <c r="E11" s="104" t="s">
        <v>78</v>
      </c>
      <c r="F11" s="104" t="s">
        <v>79</v>
      </c>
      <c r="G11" s="105" t="s">
        <v>80</v>
      </c>
      <c r="H11" s="87">
        <v>1</v>
      </c>
      <c r="I11" s="32"/>
      <c r="J11" s="32"/>
      <c r="K11" s="32">
        <v>1</v>
      </c>
      <c r="L11" s="30"/>
      <c r="M11" s="34"/>
      <c r="N11" s="161">
        <v>35</v>
      </c>
      <c r="O11" s="36" t="s">
        <v>48</v>
      </c>
      <c r="P11" s="162" t="s">
        <v>76</v>
      </c>
      <c r="Q11" s="38" t="s">
        <v>61</v>
      </c>
      <c r="R11" s="153">
        <v>64540</v>
      </c>
      <c r="S11" s="163">
        <v>4517.8</v>
      </c>
      <c r="T11" s="163">
        <v>0</v>
      </c>
      <c r="U11" s="102"/>
      <c r="V11" s="102"/>
    </row>
    <row r="12" spans="1:22" x14ac:dyDescent="0.25">
      <c r="A12" s="64">
        <v>10</v>
      </c>
      <c r="B12" s="28" t="s">
        <v>47</v>
      </c>
      <c r="C12" s="28" t="s">
        <v>124</v>
      </c>
      <c r="D12" s="28" t="s">
        <v>125</v>
      </c>
      <c r="E12" s="164" t="s">
        <v>222</v>
      </c>
      <c r="F12" s="164" t="s">
        <v>223</v>
      </c>
      <c r="G12" s="32" t="s">
        <v>224</v>
      </c>
      <c r="H12" s="87">
        <v>1</v>
      </c>
      <c r="I12" s="32"/>
      <c r="J12" s="32"/>
      <c r="K12" s="32">
        <v>1</v>
      </c>
      <c r="L12" s="30"/>
      <c r="M12" s="34"/>
      <c r="N12" s="156">
        <v>0.36</v>
      </c>
      <c r="O12" s="36" t="s">
        <v>220</v>
      </c>
      <c r="P12" s="156" t="s">
        <v>225</v>
      </c>
      <c r="Q12" s="38"/>
      <c r="R12" s="157">
        <v>3892.6332000000002</v>
      </c>
      <c r="S12" s="157">
        <v>272.48432400000002</v>
      </c>
      <c r="T12" s="157">
        <v>0</v>
      </c>
    </row>
    <row r="13" spans="1:22" x14ac:dyDescent="0.25">
      <c r="A13" s="64">
        <v>11</v>
      </c>
      <c r="B13" s="28" t="s">
        <v>47</v>
      </c>
      <c r="C13" s="28" t="s">
        <v>124</v>
      </c>
      <c r="D13" s="28" t="s">
        <v>125</v>
      </c>
      <c r="E13" s="164" t="s">
        <v>226</v>
      </c>
      <c r="F13" s="164" t="s">
        <v>227</v>
      </c>
      <c r="G13" s="32" t="s">
        <v>228</v>
      </c>
      <c r="H13" s="87">
        <v>1</v>
      </c>
      <c r="I13" s="32"/>
      <c r="J13" s="32"/>
      <c r="K13" s="32">
        <v>1</v>
      </c>
      <c r="L13" s="30"/>
      <c r="M13" s="34"/>
      <c r="N13" s="156">
        <v>0.2</v>
      </c>
      <c r="O13" s="36" t="s">
        <v>218</v>
      </c>
      <c r="P13" s="156" t="s">
        <v>229</v>
      </c>
      <c r="Q13" s="38"/>
      <c r="R13" s="157">
        <v>5282.1680000000006</v>
      </c>
      <c r="S13" s="157">
        <v>369.75176000000005</v>
      </c>
      <c r="T13" s="157">
        <v>0</v>
      </c>
    </row>
    <row r="14" spans="1:22" x14ac:dyDescent="0.25">
      <c r="A14" s="64">
        <v>12</v>
      </c>
      <c r="B14" s="28" t="s">
        <v>47</v>
      </c>
      <c r="C14" s="28" t="s">
        <v>124</v>
      </c>
      <c r="D14" s="28" t="s">
        <v>125</v>
      </c>
      <c r="E14" s="164" t="s">
        <v>230</v>
      </c>
      <c r="F14" s="164" t="s">
        <v>231</v>
      </c>
      <c r="G14" s="32" t="s">
        <v>232</v>
      </c>
      <c r="H14" s="87">
        <v>1</v>
      </c>
      <c r="I14" s="32"/>
      <c r="J14" s="32"/>
      <c r="K14" s="32">
        <v>1</v>
      </c>
      <c r="L14" s="30"/>
      <c r="M14" s="34"/>
      <c r="N14" s="156">
        <v>1.5</v>
      </c>
      <c r="O14" s="36" t="s">
        <v>233</v>
      </c>
      <c r="P14" s="156" t="s">
        <v>234</v>
      </c>
      <c r="Q14" s="38"/>
      <c r="R14" s="157">
        <v>6695.5650000000005</v>
      </c>
      <c r="S14" s="157">
        <v>468.68955000000005</v>
      </c>
      <c r="T14" s="157">
        <v>0</v>
      </c>
    </row>
    <row r="15" spans="1:22" x14ac:dyDescent="0.25">
      <c r="A15" s="64">
        <v>13</v>
      </c>
      <c r="B15" s="28" t="s">
        <v>47</v>
      </c>
      <c r="C15" s="28" t="s">
        <v>124</v>
      </c>
      <c r="D15" s="28" t="s">
        <v>125</v>
      </c>
      <c r="E15" s="164" t="s">
        <v>235</v>
      </c>
      <c r="F15" s="164" t="s">
        <v>143</v>
      </c>
      <c r="G15" s="32" t="s">
        <v>236</v>
      </c>
      <c r="H15" s="87">
        <v>1</v>
      </c>
      <c r="I15" s="32"/>
      <c r="J15" s="32"/>
      <c r="K15" s="32">
        <v>1</v>
      </c>
      <c r="L15" s="30"/>
      <c r="M15" s="34"/>
      <c r="N15" s="156">
        <v>0.1</v>
      </c>
      <c r="O15" s="36" t="s">
        <v>48</v>
      </c>
      <c r="P15" s="158">
        <v>44206</v>
      </c>
      <c r="Q15" s="38"/>
      <c r="R15" s="157">
        <v>2641.0840000000003</v>
      </c>
      <c r="S15" s="157">
        <v>184.87588000000002</v>
      </c>
      <c r="T15" s="157">
        <v>0</v>
      </c>
    </row>
    <row r="16" spans="1:22" x14ac:dyDescent="0.25">
      <c r="A16" s="64">
        <v>14</v>
      </c>
      <c r="B16" s="28" t="s">
        <v>47</v>
      </c>
      <c r="C16" s="28" t="s">
        <v>124</v>
      </c>
      <c r="D16" s="28" t="s">
        <v>125</v>
      </c>
      <c r="E16" s="164" t="s">
        <v>237</v>
      </c>
      <c r="F16" s="164" t="s">
        <v>238</v>
      </c>
      <c r="G16" s="32" t="s">
        <v>239</v>
      </c>
      <c r="H16" s="87">
        <v>1</v>
      </c>
      <c r="I16" s="32"/>
      <c r="J16" s="32"/>
      <c r="K16" s="32">
        <v>1</v>
      </c>
      <c r="L16" s="30"/>
      <c r="M16" s="34"/>
      <c r="N16" s="156">
        <v>0.3</v>
      </c>
      <c r="O16" s="36" t="s">
        <v>48</v>
      </c>
      <c r="P16" s="158">
        <v>44206</v>
      </c>
      <c r="Q16" s="38"/>
      <c r="R16" s="157">
        <v>7923.2519999999995</v>
      </c>
      <c r="S16" s="157">
        <v>554.62764000000004</v>
      </c>
      <c r="T16" s="157">
        <v>0</v>
      </c>
    </row>
    <row r="17" spans="1:20" x14ac:dyDescent="0.25">
      <c r="A17" s="64">
        <v>15</v>
      </c>
      <c r="B17" s="28" t="s">
        <v>47</v>
      </c>
      <c r="C17" s="28" t="s">
        <v>124</v>
      </c>
      <c r="D17" s="28" t="s">
        <v>125</v>
      </c>
      <c r="E17" s="164" t="s">
        <v>240</v>
      </c>
      <c r="F17" s="164" t="s">
        <v>241</v>
      </c>
      <c r="G17" s="32" t="s">
        <v>242</v>
      </c>
      <c r="H17" s="87">
        <v>1</v>
      </c>
      <c r="I17" s="32"/>
      <c r="J17" s="32"/>
      <c r="K17" s="32">
        <v>1</v>
      </c>
      <c r="L17" s="30"/>
      <c r="M17" s="34"/>
      <c r="N17" s="156">
        <v>0.2</v>
      </c>
      <c r="O17" s="36" t="s">
        <v>243</v>
      </c>
      <c r="P17" s="156" t="s">
        <v>225</v>
      </c>
      <c r="Q17" s="38"/>
      <c r="R17" s="157">
        <v>2162.5740000000001</v>
      </c>
      <c r="S17" s="157">
        <v>151.38018000000002</v>
      </c>
      <c r="T17" s="157">
        <v>0</v>
      </c>
    </row>
    <row r="18" spans="1:20" x14ac:dyDescent="0.25">
      <c r="A18" s="64">
        <v>16</v>
      </c>
      <c r="B18" s="28" t="s">
        <v>47</v>
      </c>
      <c r="C18" s="28" t="s">
        <v>124</v>
      </c>
      <c r="D18" s="28" t="s">
        <v>125</v>
      </c>
      <c r="E18" s="164" t="s">
        <v>244</v>
      </c>
      <c r="F18" s="164" t="s">
        <v>245</v>
      </c>
      <c r="G18" s="32" t="s">
        <v>246</v>
      </c>
      <c r="H18" s="87">
        <v>1</v>
      </c>
      <c r="I18" s="32"/>
      <c r="J18" s="32"/>
      <c r="K18" s="32">
        <v>1</v>
      </c>
      <c r="L18" s="30"/>
      <c r="M18" s="34"/>
      <c r="N18" s="156">
        <v>1</v>
      </c>
      <c r="O18" s="36" t="s">
        <v>220</v>
      </c>
      <c r="P18" s="156" t="s">
        <v>225</v>
      </c>
      <c r="Q18" s="165"/>
      <c r="R18" s="157">
        <v>2508</v>
      </c>
      <c r="S18" s="157">
        <v>125.4</v>
      </c>
      <c r="T18" s="157">
        <v>0</v>
      </c>
    </row>
    <row r="19" spans="1:20" x14ac:dyDescent="0.25">
      <c r="A19" s="64">
        <v>17</v>
      </c>
      <c r="B19" s="28" t="s">
        <v>47</v>
      </c>
      <c r="C19" s="28" t="s">
        <v>124</v>
      </c>
      <c r="D19" s="28" t="s">
        <v>125</v>
      </c>
      <c r="E19" s="164" t="s">
        <v>247</v>
      </c>
      <c r="F19" s="164" t="s">
        <v>153</v>
      </c>
      <c r="G19" s="32" t="s">
        <v>248</v>
      </c>
      <c r="H19" s="87">
        <v>1</v>
      </c>
      <c r="I19" s="32"/>
      <c r="J19" s="32"/>
      <c r="K19" s="32">
        <v>1</v>
      </c>
      <c r="L19" s="30"/>
      <c r="M19" s="34"/>
      <c r="N19" s="156">
        <v>0.2</v>
      </c>
      <c r="O19" s="36" t="s">
        <v>221</v>
      </c>
      <c r="P19" s="156" t="s">
        <v>249</v>
      </c>
      <c r="Q19" s="38"/>
      <c r="R19" s="157">
        <v>5282.1680000000006</v>
      </c>
      <c r="S19" s="157">
        <v>369.75176000000005</v>
      </c>
      <c r="T19" s="157">
        <v>0</v>
      </c>
    </row>
    <row r="20" spans="1:20" x14ac:dyDescent="0.25">
      <c r="A20" s="64">
        <v>18</v>
      </c>
      <c r="B20" s="28" t="s">
        <v>47</v>
      </c>
      <c r="C20" s="28" t="s">
        <v>124</v>
      </c>
      <c r="D20" s="28" t="s">
        <v>125</v>
      </c>
      <c r="E20" s="164" t="s">
        <v>250</v>
      </c>
      <c r="F20" s="164" t="s">
        <v>251</v>
      </c>
      <c r="G20" s="32" t="s">
        <v>252</v>
      </c>
      <c r="H20" s="87">
        <v>1</v>
      </c>
      <c r="I20" s="32"/>
      <c r="J20" s="32"/>
      <c r="K20" s="32">
        <v>1</v>
      </c>
      <c r="L20" s="30"/>
      <c r="M20" s="34"/>
      <c r="N20" s="35">
        <v>0.1</v>
      </c>
      <c r="O20" s="36" t="s">
        <v>221</v>
      </c>
      <c r="P20" s="37">
        <v>44296</v>
      </c>
      <c r="Q20" s="38"/>
      <c r="R20" s="153">
        <v>1081.287</v>
      </c>
      <c r="S20" s="150">
        <v>75.690090000000012</v>
      </c>
      <c r="T20" s="163">
        <v>0</v>
      </c>
    </row>
    <row r="21" spans="1:20" x14ac:dyDescent="0.25">
      <c r="A21" s="64">
        <v>19</v>
      </c>
      <c r="B21" s="28" t="s">
        <v>47</v>
      </c>
      <c r="C21" s="28" t="s">
        <v>124</v>
      </c>
      <c r="D21" s="28" t="s">
        <v>125</v>
      </c>
      <c r="E21" s="164" t="s">
        <v>253</v>
      </c>
      <c r="F21" s="164" t="s">
        <v>254</v>
      </c>
      <c r="G21" s="32" t="s">
        <v>255</v>
      </c>
      <c r="H21" s="87">
        <v>1</v>
      </c>
      <c r="I21" s="32"/>
      <c r="J21" s="32"/>
      <c r="K21" s="32">
        <v>1</v>
      </c>
      <c r="L21" s="30"/>
      <c r="M21" s="34"/>
      <c r="N21" s="35">
        <v>0.1</v>
      </c>
      <c r="O21" s="36" t="s">
        <v>219</v>
      </c>
      <c r="P21" s="37">
        <v>44357</v>
      </c>
      <c r="Q21" s="38"/>
      <c r="R21" s="153">
        <v>2641.0840000000003</v>
      </c>
      <c r="S21" s="150">
        <v>184.87588000000002</v>
      </c>
      <c r="T21" s="163">
        <v>0</v>
      </c>
    </row>
    <row r="22" spans="1:20" x14ac:dyDescent="0.25">
      <c r="A22" s="64">
        <v>20</v>
      </c>
      <c r="B22" s="28" t="s">
        <v>47</v>
      </c>
      <c r="C22" s="28" t="s">
        <v>124</v>
      </c>
      <c r="D22" s="28" t="s">
        <v>125</v>
      </c>
      <c r="E22" s="164" t="s">
        <v>256</v>
      </c>
      <c r="F22" s="164" t="s">
        <v>257</v>
      </c>
      <c r="G22" s="32" t="s">
        <v>258</v>
      </c>
      <c r="H22" s="87">
        <v>1</v>
      </c>
      <c r="I22" s="32"/>
      <c r="J22" s="32"/>
      <c r="K22" s="32">
        <v>1</v>
      </c>
      <c r="L22" s="30"/>
      <c r="M22" s="34"/>
      <c r="N22" s="35">
        <v>0.26</v>
      </c>
      <c r="O22" s="36" t="s">
        <v>233</v>
      </c>
      <c r="P22" s="37">
        <v>44418</v>
      </c>
      <c r="Q22" s="38"/>
      <c r="R22" s="153">
        <v>6866.8184000000001</v>
      </c>
      <c r="S22" s="150">
        <v>480.67728800000003</v>
      </c>
      <c r="T22" s="163">
        <v>0</v>
      </c>
    </row>
    <row r="23" spans="1:20" x14ac:dyDescent="0.25">
      <c r="A23" s="64">
        <v>21</v>
      </c>
      <c r="B23" s="28" t="s">
        <v>47</v>
      </c>
      <c r="C23" s="28" t="s">
        <v>124</v>
      </c>
      <c r="D23" s="28" t="s">
        <v>125</v>
      </c>
      <c r="E23" s="164" t="s">
        <v>259</v>
      </c>
      <c r="F23" s="164" t="s">
        <v>260</v>
      </c>
      <c r="G23" s="32" t="s">
        <v>261</v>
      </c>
      <c r="H23" s="87">
        <v>1</v>
      </c>
      <c r="I23" s="32"/>
      <c r="J23" s="32"/>
      <c r="K23" s="32">
        <v>1</v>
      </c>
      <c r="L23" s="30"/>
      <c r="M23" s="34"/>
      <c r="N23" s="35">
        <v>0.1</v>
      </c>
      <c r="O23" s="36" t="s">
        <v>218</v>
      </c>
      <c r="P23" s="32" t="s">
        <v>262</v>
      </c>
      <c r="Q23" s="38"/>
      <c r="R23" s="153">
        <v>2641.0840000000003</v>
      </c>
      <c r="S23" s="150">
        <v>184.87588000000002</v>
      </c>
      <c r="T23" s="163">
        <v>0</v>
      </c>
    </row>
    <row r="24" spans="1:20" x14ac:dyDescent="0.25">
      <c r="A24" s="64">
        <v>22</v>
      </c>
      <c r="B24" s="28" t="s">
        <v>47</v>
      </c>
      <c r="C24" s="28" t="s">
        <v>124</v>
      </c>
      <c r="D24" s="28" t="s">
        <v>125</v>
      </c>
      <c r="E24" s="164" t="s">
        <v>263</v>
      </c>
      <c r="F24" s="166" t="s">
        <v>264</v>
      </c>
      <c r="G24" s="32" t="s">
        <v>265</v>
      </c>
      <c r="H24" s="87">
        <v>1</v>
      </c>
      <c r="I24" s="32"/>
      <c r="J24" s="32"/>
      <c r="K24" s="32">
        <v>1</v>
      </c>
      <c r="L24" s="30"/>
      <c r="M24" s="34"/>
      <c r="N24" s="35">
        <v>0.1</v>
      </c>
      <c r="O24" s="36" t="s">
        <v>48</v>
      </c>
      <c r="P24" s="32" t="s">
        <v>266</v>
      </c>
      <c r="Q24" s="38"/>
      <c r="R24" s="153">
        <v>2641.0840000000003</v>
      </c>
      <c r="S24" s="150">
        <v>184.87588000000002</v>
      </c>
      <c r="T24" s="163">
        <v>0</v>
      </c>
    </row>
    <row r="25" spans="1:20" x14ac:dyDescent="0.25">
      <c r="A25" s="64">
        <v>23</v>
      </c>
      <c r="B25" s="28" t="s">
        <v>47</v>
      </c>
      <c r="C25" s="28" t="s">
        <v>124</v>
      </c>
      <c r="D25" s="28" t="s">
        <v>125</v>
      </c>
      <c r="E25" s="164" t="s">
        <v>267</v>
      </c>
      <c r="F25" s="164" t="s">
        <v>268</v>
      </c>
      <c r="G25" s="32" t="s">
        <v>269</v>
      </c>
      <c r="H25" s="87">
        <v>1</v>
      </c>
      <c r="I25" s="32"/>
      <c r="J25" s="32"/>
      <c r="K25" s="32">
        <v>1</v>
      </c>
      <c r="L25" s="30"/>
      <c r="M25" s="34"/>
      <c r="N25" s="35">
        <v>0.65</v>
      </c>
      <c r="O25" s="36" t="s">
        <v>218</v>
      </c>
      <c r="P25" s="37">
        <v>44357</v>
      </c>
      <c r="Q25" s="38"/>
      <c r="R25" s="153">
        <v>7028.3655000000008</v>
      </c>
      <c r="S25" s="150">
        <v>491.98558500000013</v>
      </c>
      <c r="T25" s="163">
        <v>0</v>
      </c>
    </row>
    <row r="26" spans="1:20" x14ac:dyDescent="0.25">
      <c r="A26" s="64">
        <v>24</v>
      </c>
      <c r="B26" s="28" t="s">
        <v>47</v>
      </c>
      <c r="C26" s="28" t="s">
        <v>124</v>
      </c>
      <c r="D26" s="28" t="s">
        <v>125</v>
      </c>
      <c r="E26" s="164" t="s">
        <v>270</v>
      </c>
      <c r="F26" s="164" t="s">
        <v>271</v>
      </c>
      <c r="G26" s="32" t="s">
        <v>272</v>
      </c>
      <c r="H26" s="87">
        <v>1</v>
      </c>
      <c r="I26" s="32"/>
      <c r="J26" s="32"/>
      <c r="K26" s="32">
        <v>1</v>
      </c>
      <c r="L26" s="30"/>
      <c r="M26" s="34"/>
      <c r="N26" s="35">
        <v>0.37</v>
      </c>
      <c r="O26" s="36" t="s">
        <v>48</v>
      </c>
      <c r="P26" s="32" t="s">
        <v>273</v>
      </c>
      <c r="Q26" s="38"/>
      <c r="R26" s="153">
        <v>4277.8512000000001</v>
      </c>
      <c r="S26" s="150">
        <v>256.67107199999998</v>
      </c>
      <c r="T26" s="163">
        <v>0</v>
      </c>
    </row>
    <row r="27" spans="1:20" x14ac:dyDescent="0.25">
      <c r="A27" s="64">
        <v>25</v>
      </c>
      <c r="B27" s="28" t="s">
        <v>47</v>
      </c>
      <c r="C27" s="28" t="s">
        <v>124</v>
      </c>
      <c r="D27" s="28" t="s">
        <v>125</v>
      </c>
      <c r="E27" s="164" t="s">
        <v>274</v>
      </c>
      <c r="F27" s="164" t="s">
        <v>275</v>
      </c>
      <c r="G27" s="32" t="s">
        <v>276</v>
      </c>
      <c r="H27" s="87">
        <v>1</v>
      </c>
      <c r="I27" s="32"/>
      <c r="J27" s="32"/>
      <c r="K27" s="32">
        <v>1</v>
      </c>
      <c r="L27" s="30"/>
      <c r="M27" s="34"/>
      <c r="N27" s="35">
        <v>1.5</v>
      </c>
      <c r="O27" s="36" t="s">
        <v>48</v>
      </c>
      <c r="P27" s="32" t="s">
        <v>273</v>
      </c>
      <c r="Q27" s="38"/>
      <c r="R27" s="153">
        <v>17342.64</v>
      </c>
      <c r="S27" s="150">
        <v>1040.5583999999999</v>
      </c>
      <c r="T27" s="163">
        <v>0</v>
      </c>
    </row>
    <row r="28" spans="1:20" x14ac:dyDescent="0.25">
      <c r="A28" s="64">
        <v>26</v>
      </c>
      <c r="B28" s="28" t="s">
        <v>47</v>
      </c>
      <c r="C28" s="28" t="s">
        <v>124</v>
      </c>
      <c r="D28" s="28" t="s">
        <v>125</v>
      </c>
      <c r="E28" s="164" t="s">
        <v>277</v>
      </c>
      <c r="F28" s="164" t="s">
        <v>278</v>
      </c>
      <c r="G28" s="32" t="s">
        <v>279</v>
      </c>
      <c r="H28" s="87">
        <v>1</v>
      </c>
      <c r="I28" s="32"/>
      <c r="J28" s="32"/>
      <c r="K28" s="32">
        <v>1</v>
      </c>
      <c r="L28" s="30"/>
      <c r="M28" s="34"/>
      <c r="N28" s="35">
        <v>2.2999999999999998</v>
      </c>
      <c r="O28" s="36" t="s">
        <v>48</v>
      </c>
      <c r="P28" s="32" t="s">
        <v>280</v>
      </c>
      <c r="Q28" s="38"/>
      <c r="R28" s="153">
        <v>5387.887999999999</v>
      </c>
      <c r="S28" s="150">
        <v>377.15215999999998</v>
      </c>
      <c r="T28" s="163">
        <v>0</v>
      </c>
    </row>
    <row r="29" spans="1:20" x14ac:dyDescent="0.25">
      <c r="A29" s="64">
        <v>27</v>
      </c>
      <c r="B29" s="28" t="s">
        <v>47</v>
      </c>
      <c r="C29" s="28" t="s">
        <v>124</v>
      </c>
      <c r="D29" s="28" t="s">
        <v>125</v>
      </c>
      <c r="E29" s="164" t="s">
        <v>281</v>
      </c>
      <c r="F29" s="164" t="s">
        <v>282</v>
      </c>
      <c r="G29" s="32" t="s">
        <v>283</v>
      </c>
      <c r="H29" s="87">
        <v>1</v>
      </c>
      <c r="I29" s="32"/>
      <c r="J29" s="32"/>
      <c r="K29" s="32">
        <v>1</v>
      </c>
      <c r="L29" s="30"/>
      <c r="M29" s="34"/>
      <c r="N29" s="35">
        <v>0.2</v>
      </c>
      <c r="O29" s="36" t="s">
        <v>48</v>
      </c>
      <c r="P29" s="32" t="s">
        <v>284</v>
      </c>
      <c r="Q29" s="38"/>
      <c r="R29" s="153">
        <v>2162.5740000000001</v>
      </c>
      <c r="S29" s="150">
        <v>151.38018000000002</v>
      </c>
      <c r="T29" s="163">
        <v>0</v>
      </c>
    </row>
    <row r="30" spans="1:20" x14ac:dyDescent="0.25">
      <c r="A30" s="64">
        <v>29</v>
      </c>
      <c r="B30" s="28" t="s">
        <v>47</v>
      </c>
      <c r="C30" s="28" t="s">
        <v>288</v>
      </c>
      <c r="D30" s="28" t="s">
        <v>291</v>
      </c>
      <c r="E30" s="159" t="s">
        <v>328</v>
      </c>
      <c r="F30" s="159" t="s">
        <v>329</v>
      </c>
      <c r="G30" s="160" t="s">
        <v>330</v>
      </c>
      <c r="H30" s="87">
        <v>1</v>
      </c>
      <c r="I30" s="32"/>
      <c r="J30" s="32"/>
      <c r="K30" s="32"/>
      <c r="L30" s="30">
        <v>1</v>
      </c>
      <c r="M30" s="34"/>
      <c r="N30" s="161">
        <v>24</v>
      </c>
      <c r="O30" s="36" t="s">
        <v>48</v>
      </c>
      <c r="P30" s="162">
        <v>44206</v>
      </c>
      <c r="Q30" s="38"/>
      <c r="R30" s="153">
        <v>44256</v>
      </c>
      <c r="S30" s="150">
        <v>3097.92</v>
      </c>
      <c r="T30" s="163">
        <v>1548.96</v>
      </c>
    </row>
    <row r="31" spans="1:20" x14ac:dyDescent="0.25">
      <c r="A31" s="64">
        <v>30</v>
      </c>
      <c r="B31" s="28" t="s">
        <v>47</v>
      </c>
      <c r="C31" s="28" t="s">
        <v>288</v>
      </c>
      <c r="D31" s="28" t="s">
        <v>291</v>
      </c>
      <c r="E31" s="159" t="s">
        <v>328</v>
      </c>
      <c r="F31" s="159" t="s">
        <v>329</v>
      </c>
      <c r="G31" s="160" t="s">
        <v>331</v>
      </c>
      <c r="H31" s="87">
        <v>1</v>
      </c>
      <c r="I31" s="32"/>
      <c r="J31" s="32"/>
      <c r="K31" s="32"/>
      <c r="L31" s="30">
        <v>1</v>
      </c>
      <c r="M31" s="34"/>
      <c r="N31" s="161">
        <v>52.9</v>
      </c>
      <c r="O31" s="36" t="s">
        <v>48</v>
      </c>
      <c r="P31" s="162">
        <v>44206</v>
      </c>
      <c r="Q31" s="38"/>
      <c r="R31" s="153">
        <v>97547.6</v>
      </c>
      <c r="S31" s="150">
        <v>6828.33</v>
      </c>
      <c r="T31" s="163">
        <v>3414.16</v>
      </c>
    </row>
    <row r="32" spans="1:20" x14ac:dyDescent="0.25">
      <c r="A32" s="64">
        <v>31</v>
      </c>
      <c r="B32" s="28" t="s">
        <v>47</v>
      </c>
      <c r="C32" s="28" t="s">
        <v>288</v>
      </c>
      <c r="D32" s="28" t="s">
        <v>291</v>
      </c>
      <c r="E32" s="159" t="s">
        <v>332</v>
      </c>
      <c r="F32" s="159" t="s">
        <v>333</v>
      </c>
      <c r="G32" s="160" t="s">
        <v>334</v>
      </c>
      <c r="H32" s="87">
        <v>1</v>
      </c>
      <c r="I32" s="32"/>
      <c r="J32" s="32"/>
      <c r="K32" s="32"/>
      <c r="L32" s="30">
        <v>1</v>
      </c>
      <c r="M32" s="34"/>
      <c r="N32" s="161">
        <v>40</v>
      </c>
      <c r="O32" s="36" t="s">
        <v>48</v>
      </c>
      <c r="P32" s="162">
        <v>44206</v>
      </c>
      <c r="Q32" s="38"/>
      <c r="R32" s="153">
        <v>73760</v>
      </c>
      <c r="S32" s="150">
        <v>5163.2</v>
      </c>
      <c r="T32" s="163">
        <v>2581.6</v>
      </c>
    </row>
    <row r="33" spans="1:20" x14ac:dyDescent="0.25">
      <c r="A33" s="64">
        <v>32</v>
      </c>
      <c r="B33" s="28" t="s">
        <v>47</v>
      </c>
      <c r="C33" s="28" t="s">
        <v>336</v>
      </c>
      <c r="D33" s="28" t="s">
        <v>335</v>
      </c>
      <c r="E33" s="28" t="s">
        <v>421</v>
      </c>
      <c r="F33" s="28" t="s">
        <v>422</v>
      </c>
      <c r="G33" s="167" t="s">
        <v>423</v>
      </c>
      <c r="H33" s="87">
        <v>1</v>
      </c>
      <c r="I33" s="32">
        <v>1</v>
      </c>
      <c r="J33" s="32"/>
      <c r="K33" s="32"/>
      <c r="L33" s="30"/>
      <c r="M33" s="34"/>
      <c r="N33" s="167">
        <v>6.5</v>
      </c>
      <c r="O33" s="36" t="s">
        <v>420</v>
      </c>
      <c r="P33" s="167" t="s">
        <v>424</v>
      </c>
      <c r="Q33" s="168">
        <v>44296</v>
      </c>
      <c r="R33" s="169">
        <v>11290.5</v>
      </c>
      <c r="S33" s="169">
        <v>790.33500000000004</v>
      </c>
      <c r="T33" s="169">
        <v>395.16750000000002</v>
      </c>
    </row>
    <row r="34" spans="1:20" x14ac:dyDescent="0.25">
      <c r="A34" s="64">
        <v>33</v>
      </c>
      <c r="B34" s="28" t="s">
        <v>47</v>
      </c>
      <c r="C34" s="28" t="s">
        <v>336</v>
      </c>
      <c r="D34" s="28" t="s">
        <v>335</v>
      </c>
      <c r="E34" s="28" t="s">
        <v>425</v>
      </c>
      <c r="F34" s="28" t="s">
        <v>426</v>
      </c>
      <c r="G34" s="167" t="s">
        <v>427</v>
      </c>
      <c r="H34" s="87">
        <v>1</v>
      </c>
      <c r="I34" s="32">
        <v>1</v>
      </c>
      <c r="J34" s="32"/>
      <c r="K34" s="32"/>
      <c r="L34" s="30"/>
      <c r="M34" s="34"/>
      <c r="N34" s="167">
        <v>15</v>
      </c>
      <c r="O34" s="36" t="s">
        <v>420</v>
      </c>
      <c r="P34" s="168">
        <v>44417</v>
      </c>
      <c r="Q34" s="168">
        <v>44357</v>
      </c>
      <c r="R34" s="169">
        <v>26055</v>
      </c>
      <c r="S34" s="169">
        <v>1823.8500000000001</v>
      </c>
      <c r="T34" s="169">
        <v>911.92500000000007</v>
      </c>
    </row>
    <row r="35" spans="1:20" x14ac:dyDescent="0.25">
      <c r="A35" s="64">
        <v>34</v>
      </c>
      <c r="B35" s="28" t="s">
        <v>47</v>
      </c>
      <c r="C35" s="28" t="s">
        <v>336</v>
      </c>
      <c r="D35" s="28" t="s">
        <v>335</v>
      </c>
      <c r="E35" s="28" t="s">
        <v>428</v>
      </c>
      <c r="F35" s="28" t="s">
        <v>429</v>
      </c>
      <c r="G35" s="167" t="s">
        <v>430</v>
      </c>
      <c r="H35" s="87">
        <v>1</v>
      </c>
      <c r="I35" s="32"/>
      <c r="J35" s="32"/>
      <c r="K35" s="32">
        <v>1</v>
      </c>
      <c r="L35" s="30"/>
      <c r="M35" s="34"/>
      <c r="N35" s="167">
        <v>10</v>
      </c>
      <c r="O35" s="36" t="s">
        <v>420</v>
      </c>
      <c r="P35" s="167" t="s">
        <v>431</v>
      </c>
      <c r="Q35" s="168">
        <v>44357</v>
      </c>
      <c r="R35" s="169">
        <v>17370</v>
      </c>
      <c r="S35" s="169">
        <v>1215.9000000000001</v>
      </c>
      <c r="T35" s="169">
        <v>0</v>
      </c>
    </row>
    <row r="36" spans="1:20" x14ac:dyDescent="0.25">
      <c r="A36" s="64">
        <v>35</v>
      </c>
      <c r="B36" s="28" t="s">
        <v>47</v>
      </c>
      <c r="C36" s="28" t="s">
        <v>336</v>
      </c>
      <c r="D36" s="28" t="s">
        <v>335</v>
      </c>
      <c r="E36" s="28" t="s">
        <v>432</v>
      </c>
      <c r="F36" s="28" t="s">
        <v>433</v>
      </c>
      <c r="G36" s="167" t="s">
        <v>434</v>
      </c>
      <c r="H36" s="87">
        <v>1</v>
      </c>
      <c r="I36" s="32"/>
      <c r="J36" s="32"/>
      <c r="K36" s="32"/>
      <c r="L36" s="30">
        <v>1</v>
      </c>
      <c r="M36" s="34"/>
      <c r="N36" s="167">
        <v>24.6</v>
      </c>
      <c r="O36" s="36" t="s">
        <v>420</v>
      </c>
      <c r="P36" s="167" t="s">
        <v>435</v>
      </c>
      <c r="Q36" s="168">
        <v>44357</v>
      </c>
      <c r="R36" s="169">
        <v>42730.200000000004</v>
      </c>
      <c r="S36" s="169">
        <v>2991.1140000000005</v>
      </c>
      <c r="T36" s="169">
        <v>1495.5570000000002</v>
      </c>
    </row>
    <row r="37" spans="1:20" x14ac:dyDescent="0.25">
      <c r="A37" s="64">
        <v>36</v>
      </c>
      <c r="B37" s="28" t="s">
        <v>47</v>
      </c>
      <c r="C37" s="28" t="s">
        <v>336</v>
      </c>
      <c r="D37" s="28" t="s">
        <v>335</v>
      </c>
      <c r="E37" s="28" t="s">
        <v>436</v>
      </c>
      <c r="F37" s="28" t="s">
        <v>437</v>
      </c>
      <c r="G37" s="167" t="s">
        <v>438</v>
      </c>
      <c r="H37" s="87">
        <v>1</v>
      </c>
      <c r="I37" s="32"/>
      <c r="J37" s="32"/>
      <c r="K37" s="32"/>
      <c r="L37" s="30">
        <v>1</v>
      </c>
      <c r="M37" s="34"/>
      <c r="N37" s="167">
        <v>11.5</v>
      </c>
      <c r="O37" s="36" t="s">
        <v>420</v>
      </c>
      <c r="P37" s="167" t="s">
        <v>439</v>
      </c>
      <c r="Q37" s="168">
        <v>44357</v>
      </c>
      <c r="R37" s="169">
        <v>19975.5</v>
      </c>
      <c r="S37" s="169">
        <v>1398.2850000000001</v>
      </c>
      <c r="T37" s="169">
        <v>699.14250000000004</v>
      </c>
    </row>
    <row r="38" spans="1:20" x14ac:dyDescent="0.25">
      <c r="A38" s="64">
        <v>37</v>
      </c>
      <c r="B38" s="28" t="s">
        <v>47</v>
      </c>
      <c r="C38" s="28" t="s">
        <v>336</v>
      </c>
      <c r="D38" s="28" t="s">
        <v>335</v>
      </c>
      <c r="E38" s="28" t="s">
        <v>440</v>
      </c>
      <c r="F38" s="28" t="s">
        <v>441</v>
      </c>
      <c r="G38" s="167" t="s">
        <v>442</v>
      </c>
      <c r="H38" s="87">
        <v>1</v>
      </c>
      <c r="I38" s="32"/>
      <c r="J38" s="32"/>
      <c r="K38" s="32"/>
      <c r="L38" s="30">
        <v>1</v>
      </c>
      <c r="M38" s="34"/>
      <c r="N38" s="167">
        <v>17</v>
      </c>
      <c r="O38" s="36" t="s">
        <v>420</v>
      </c>
      <c r="P38" s="167" t="s">
        <v>435</v>
      </c>
      <c r="Q38" s="168">
        <v>44357</v>
      </c>
      <c r="R38" s="169">
        <v>29529</v>
      </c>
      <c r="S38" s="169">
        <v>2067.0300000000002</v>
      </c>
      <c r="T38" s="169">
        <v>1033.5150000000001</v>
      </c>
    </row>
    <row r="39" spans="1:20" x14ac:dyDescent="0.25">
      <c r="A39" s="64">
        <v>38</v>
      </c>
      <c r="B39" s="28" t="s">
        <v>47</v>
      </c>
      <c r="C39" s="28" t="s">
        <v>336</v>
      </c>
      <c r="D39" s="28" t="s">
        <v>335</v>
      </c>
      <c r="E39" s="28" t="s">
        <v>436</v>
      </c>
      <c r="F39" s="28" t="s">
        <v>437</v>
      </c>
      <c r="G39" s="167" t="s">
        <v>443</v>
      </c>
      <c r="H39" s="87">
        <v>1</v>
      </c>
      <c r="I39" s="32"/>
      <c r="J39" s="32"/>
      <c r="K39" s="32"/>
      <c r="L39" s="30">
        <v>1</v>
      </c>
      <c r="M39" s="34"/>
      <c r="N39" s="167">
        <v>21.7</v>
      </c>
      <c r="O39" s="36" t="s">
        <v>420</v>
      </c>
      <c r="P39" s="167" t="s">
        <v>439</v>
      </c>
      <c r="Q39" s="168">
        <v>44357</v>
      </c>
      <c r="R39" s="169">
        <v>37692.9</v>
      </c>
      <c r="S39" s="169">
        <v>2638.5030000000002</v>
      </c>
      <c r="T39" s="169">
        <v>1319.2515000000001</v>
      </c>
    </row>
    <row r="40" spans="1:20" x14ac:dyDescent="0.25">
      <c r="A40" s="64">
        <v>39</v>
      </c>
      <c r="B40" s="28" t="s">
        <v>47</v>
      </c>
      <c r="C40" s="28" t="s">
        <v>336</v>
      </c>
      <c r="D40" s="28" t="s">
        <v>335</v>
      </c>
      <c r="E40" s="28" t="s">
        <v>444</v>
      </c>
      <c r="F40" s="28" t="s">
        <v>445</v>
      </c>
      <c r="G40" s="167" t="s">
        <v>446</v>
      </c>
      <c r="H40" s="87">
        <v>1</v>
      </c>
      <c r="I40" s="32">
        <v>1</v>
      </c>
      <c r="J40" s="32"/>
      <c r="K40" s="32"/>
      <c r="L40" s="30"/>
      <c r="M40" s="34"/>
      <c r="N40" s="167">
        <v>3</v>
      </c>
      <c r="O40" s="36" t="s">
        <v>420</v>
      </c>
      <c r="P40" s="167" t="s">
        <v>435</v>
      </c>
      <c r="Q40" s="168">
        <v>44357</v>
      </c>
      <c r="R40" s="169">
        <v>4452.6900000000005</v>
      </c>
      <c r="S40" s="169">
        <v>311.68830000000008</v>
      </c>
      <c r="T40" s="169">
        <v>155.84415000000004</v>
      </c>
    </row>
    <row r="41" spans="1:20" x14ac:dyDescent="0.25">
      <c r="A41" s="64">
        <v>40</v>
      </c>
      <c r="B41" s="28" t="s">
        <v>47</v>
      </c>
      <c r="C41" s="28" t="s">
        <v>336</v>
      </c>
      <c r="D41" s="28" t="s">
        <v>335</v>
      </c>
      <c r="E41" s="28" t="s">
        <v>447</v>
      </c>
      <c r="F41" s="28" t="s">
        <v>448</v>
      </c>
      <c r="G41" s="167" t="s">
        <v>449</v>
      </c>
      <c r="H41" s="87">
        <v>1</v>
      </c>
      <c r="I41" s="32"/>
      <c r="J41" s="32"/>
      <c r="K41" s="32"/>
      <c r="L41" s="30">
        <v>1</v>
      </c>
      <c r="M41" s="34"/>
      <c r="N41" s="167">
        <v>7.7</v>
      </c>
      <c r="O41" s="36" t="s">
        <v>420</v>
      </c>
      <c r="P41" s="167" t="s">
        <v>159</v>
      </c>
      <c r="Q41" s="168">
        <v>44357</v>
      </c>
      <c r="R41" s="169">
        <v>13374.9</v>
      </c>
      <c r="S41" s="169">
        <v>936.24300000000005</v>
      </c>
      <c r="T41" s="169">
        <v>468.12150000000003</v>
      </c>
    </row>
    <row r="42" spans="1:20" x14ac:dyDescent="0.25">
      <c r="A42" s="64">
        <v>41</v>
      </c>
      <c r="B42" s="28" t="s">
        <v>47</v>
      </c>
      <c r="C42" s="28" t="s">
        <v>336</v>
      </c>
      <c r="D42" s="28" t="s">
        <v>335</v>
      </c>
      <c r="E42" s="28" t="s">
        <v>450</v>
      </c>
      <c r="F42" s="28" t="s">
        <v>451</v>
      </c>
      <c r="G42" s="167" t="s">
        <v>452</v>
      </c>
      <c r="H42" s="87">
        <v>1</v>
      </c>
      <c r="I42" s="32"/>
      <c r="J42" s="32"/>
      <c r="K42" s="32"/>
      <c r="L42" s="30">
        <v>1</v>
      </c>
      <c r="M42" s="34"/>
      <c r="N42" s="167">
        <v>53.8</v>
      </c>
      <c r="O42" s="36" t="s">
        <v>420</v>
      </c>
      <c r="P42" s="167" t="s">
        <v>435</v>
      </c>
      <c r="Q42" s="168">
        <v>44357</v>
      </c>
      <c r="R42" s="169">
        <v>93450.6</v>
      </c>
      <c r="S42" s="169">
        <v>6541.5420000000013</v>
      </c>
      <c r="T42" s="169">
        <v>3270.7710000000006</v>
      </c>
    </row>
    <row r="43" spans="1:20" x14ac:dyDescent="0.25">
      <c r="A43" s="64">
        <v>42</v>
      </c>
      <c r="B43" s="28" t="s">
        <v>47</v>
      </c>
      <c r="C43" s="28" t="s">
        <v>336</v>
      </c>
      <c r="D43" s="28" t="s">
        <v>335</v>
      </c>
      <c r="E43" s="28" t="s">
        <v>432</v>
      </c>
      <c r="F43" s="28" t="s">
        <v>433</v>
      </c>
      <c r="G43" s="167" t="s">
        <v>453</v>
      </c>
      <c r="H43" s="87">
        <v>1</v>
      </c>
      <c r="I43" s="32"/>
      <c r="J43" s="32"/>
      <c r="K43" s="32"/>
      <c r="L43" s="30">
        <v>1</v>
      </c>
      <c r="M43" s="34"/>
      <c r="N43" s="167">
        <v>33.700000000000003</v>
      </c>
      <c r="O43" s="36" t="s">
        <v>420</v>
      </c>
      <c r="P43" s="167" t="s">
        <v>435</v>
      </c>
      <c r="Q43" s="168">
        <v>44357</v>
      </c>
      <c r="R43" s="169">
        <v>58536.9</v>
      </c>
      <c r="S43" s="169">
        <v>4097.5830000000005</v>
      </c>
      <c r="T43" s="169">
        <v>2048.7915000000003</v>
      </c>
    </row>
    <row r="44" spans="1:20" x14ac:dyDescent="0.25">
      <c r="A44" s="64">
        <v>43</v>
      </c>
      <c r="B44" s="28" t="s">
        <v>47</v>
      </c>
      <c r="C44" s="28" t="s">
        <v>336</v>
      </c>
      <c r="D44" s="28" t="s">
        <v>335</v>
      </c>
      <c r="E44" s="28" t="s">
        <v>454</v>
      </c>
      <c r="F44" s="28" t="s">
        <v>455</v>
      </c>
      <c r="G44" s="167" t="s">
        <v>456</v>
      </c>
      <c r="H44" s="87">
        <v>1</v>
      </c>
      <c r="I44" s="32"/>
      <c r="J44" s="32"/>
      <c r="K44" s="32"/>
      <c r="L44" s="30">
        <v>1</v>
      </c>
      <c r="M44" s="34"/>
      <c r="N44" s="167">
        <v>29.1</v>
      </c>
      <c r="O44" s="36" t="s">
        <v>420</v>
      </c>
      <c r="P44" s="167" t="s">
        <v>457</v>
      </c>
      <c r="Q44" s="168">
        <v>44357</v>
      </c>
      <c r="R44" s="169">
        <v>50546.700000000004</v>
      </c>
      <c r="S44" s="169">
        <v>3538.2690000000007</v>
      </c>
      <c r="T44" s="169">
        <v>1769.1345000000003</v>
      </c>
    </row>
    <row r="45" spans="1:20" x14ac:dyDescent="0.25">
      <c r="A45" s="64">
        <v>44</v>
      </c>
      <c r="B45" s="28" t="s">
        <v>47</v>
      </c>
      <c r="C45" s="28" t="s">
        <v>336</v>
      </c>
      <c r="D45" s="28" t="s">
        <v>335</v>
      </c>
      <c r="E45" s="28" t="s">
        <v>458</v>
      </c>
      <c r="F45" s="28" t="s">
        <v>459</v>
      </c>
      <c r="G45" s="167" t="s">
        <v>460</v>
      </c>
      <c r="H45" s="87">
        <v>1</v>
      </c>
      <c r="I45" s="32"/>
      <c r="J45" s="32"/>
      <c r="K45" s="32">
        <v>1</v>
      </c>
      <c r="L45" s="30"/>
      <c r="M45" s="34"/>
      <c r="N45" s="167">
        <v>10</v>
      </c>
      <c r="O45" s="36" t="s">
        <v>420</v>
      </c>
      <c r="P45" s="167" t="s">
        <v>461</v>
      </c>
      <c r="Q45" s="168">
        <v>44357</v>
      </c>
      <c r="R45" s="169">
        <v>17370</v>
      </c>
      <c r="S45" s="169">
        <v>1215.9000000000001</v>
      </c>
      <c r="T45" s="169">
        <v>0</v>
      </c>
    </row>
    <row r="46" spans="1:20" x14ac:dyDescent="0.25">
      <c r="A46" s="64">
        <v>45</v>
      </c>
      <c r="B46" s="28" t="s">
        <v>47</v>
      </c>
      <c r="C46" s="28" t="s">
        <v>336</v>
      </c>
      <c r="D46" s="28" t="s">
        <v>335</v>
      </c>
      <c r="E46" s="28" t="s">
        <v>462</v>
      </c>
      <c r="F46" s="28" t="s">
        <v>463</v>
      </c>
      <c r="G46" s="167" t="s">
        <v>464</v>
      </c>
      <c r="H46" s="87">
        <v>1</v>
      </c>
      <c r="I46" s="32"/>
      <c r="J46" s="32"/>
      <c r="K46" s="32"/>
      <c r="L46" s="30">
        <v>1</v>
      </c>
      <c r="M46" s="34"/>
      <c r="N46" s="167">
        <v>21.6</v>
      </c>
      <c r="O46" s="36" t="s">
        <v>420</v>
      </c>
      <c r="P46" s="167" t="s">
        <v>465</v>
      </c>
      <c r="Q46" s="168">
        <v>44510</v>
      </c>
      <c r="R46" s="169">
        <v>37519.200000000004</v>
      </c>
      <c r="S46" s="169">
        <v>2626.3440000000005</v>
      </c>
      <c r="T46" s="169">
        <v>1313.1720000000003</v>
      </c>
    </row>
    <row r="47" spans="1:20" x14ac:dyDescent="0.25">
      <c r="A47" s="64">
        <v>46</v>
      </c>
      <c r="B47" s="28" t="s">
        <v>47</v>
      </c>
      <c r="C47" s="28" t="s">
        <v>336</v>
      </c>
      <c r="D47" s="28" t="s">
        <v>335</v>
      </c>
      <c r="E47" s="28" t="s">
        <v>466</v>
      </c>
      <c r="F47" s="28" t="s">
        <v>467</v>
      </c>
      <c r="G47" s="167" t="s">
        <v>468</v>
      </c>
      <c r="H47" s="87">
        <v>1</v>
      </c>
      <c r="I47" s="32">
        <v>1</v>
      </c>
      <c r="J47" s="32"/>
      <c r="K47" s="32"/>
      <c r="L47" s="30"/>
      <c r="M47" s="34"/>
      <c r="N47" s="167">
        <v>9.4</v>
      </c>
      <c r="O47" s="36" t="s">
        <v>420</v>
      </c>
      <c r="P47" s="167" t="s">
        <v>465</v>
      </c>
      <c r="Q47" s="168">
        <v>44510</v>
      </c>
      <c r="R47" s="169">
        <v>16327.800000000001</v>
      </c>
      <c r="S47" s="169">
        <v>1142.9460000000001</v>
      </c>
      <c r="T47" s="169">
        <v>571.47300000000007</v>
      </c>
    </row>
    <row r="48" spans="1:20" x14ac:dyDescent="0.25">
      <c r="A48" s="64">
        <v>47</v>
      </c>
      <c r="B48" s="28" t="s">
        <v>47</v>
      </c>
      <c r="C48" s="28" t="s">
        <v>336</v>
      </c>
      <c r="D48" s="28" t="s">
        <v>335</v>
      </c>
      <c r="E48" s="28" t="s">
        <v>469</v>
      </c>
      <c r="F48" s="28" t="s">
        <v>470</v>
      </c>
      <c r="G48" s="167" t="s">
        <v>471</v>
      </c>
      <c r="H48" s="87">
        <v>1</v>
      </c>
      <c r="I48" s="32"/>
      <c r="J48" s="32"/>
      <c r="K48" s="32"/>
      <c r="L48" s="30">
        <v>1</v>
      </c>
      <c r="M48" s="34"/>
      <c r="N48" s="167">
        <v>7.5</v>
      </c>
      <c r="O48" s="36" t="s">
        <v>420</v>
      </c>
      <c r="P48" s="167" t="s">
        <v>435</v>
      </c>
      <c r="Q48" s="168">
        <v>44510</v>
      </c>
      <c r="R48" s="169">
        <v>13027.5</v>
      </c>
      <c r="S48" s="169">
        <v>911.92500000000007</v>
      </c>
      <c r="T48" s="169">
        <v>455.96250000000003</v>
      </c>
    </row>
    <row r="49" spans="1:20" x14ac:dyDescent="0.25">
      <c r="A49" s="64">
        <v>48</v>
      </c>
      <c r="B49" s="28" t="s">
        <v>47</v>
      </c>
      <c r="C49" s="28" t="s">
        <v>336</v>
      </c>
      <c r="D49" s="28" t="s">
        <v>335</v>
      </c>
      <c r="E49" s="28" t="s">
        <v>472</v>
      </c>
      <c r="F49" s="28" t="s">
        <v>473</v>
      </c>
      <c r="G49" s="167" t="s">
        <v>474</v>
      </c>
      <c r="H49" s="87">
        <v>1</v>
      </c>
      <c r="I49" s="32"/>
      <c r="J49" s="32"/>
      <c r="K49" s="32"/>
      <c r="L49" s="30">
        <v>1</v>
      </c>
      <c r="M49" s="34"/>
      <c r="N49" s="167">
        <v>28.5</v>
      </c>
      <c r="O49" s="36" t="s">
        <v>420</v>
      </c>
      <c r="P49" s="167" t="s">
        <v>435</v>
      </c>
      <c r="Q49" s="168">
        <v>44418</v>
      </c>
      <c r="R49" s="169">
        <v>49504.5</v>
      </c>
      <c r="S49" s="169">
        <v>3465.3150000000005</v>
      </c>
      <c r="T49" s="169">
        <v>1732.6575000000003</v>
      </c>
    </row>
    <row r="50" spans="1:20" x14ac:dyDescent="0.25">
      <c r="A50" s="64">
        <v>49</v>
      </c>
      <c r="B50" s="28" t="s">
        <v>47</v>
      </c>
      <c r="C50" s="28" t="s">
        <v>336</v>
      </c>
      <c r="D50" s="28" t="s">
        <v>335</v>
      </c>
      <c r="E50" s="28" t="s">
        <v>447</v>
      </c>
      <c r="F50" s="28" t="s">
        <v>448</v>
      </c>
      <c r="G50" s="167" t="s">
        <v>475</v>
      </c>
      <c r="H50" s="87">
        <v>1</v>
      </c>
      <c r="I50" s="32"/>
      <c r="J50" s="32"/>
      <c r="K50" s="32"/>
      <c r="L50" s="30">
        <v>1</v>
      </c>
      <c r="M50" s="34"/>
      <c r="N50" s="167">
        <v>8.3000000000000007</v>
      </c>
      <c r="O50" s="36" t="s">
        <v>420</v>
      </c>
      <c r="P50" s="167" t="s">
        <v>159</v>
      </c>
      <c r="Q50" s="168">
        <v>44418</v>
      </c>
      <c r="R50" s="169">
        <v>14417.1</v>
      </c>
      <c r="S50" s="169">
        <v>1009.1970000000001</v>
      </c>
      <c r="T50" s="169">
        <v>504.59850000000006</v>
      </c>
    </row>
    <row r="51" spans="1:20" x14ac:dyDescent="0.25">
      <c r="A51" s="64">
        <v>50</v>
      </c>
      <c r="B51" s="28" t="s">
        <v>47</v>
      </c>
      <c r="C51" s="28" t="s">
        <v>336</v>
      </c>
      <c r="D51" s="28" t="s">
        <v>335</v>
      </c>
      <c r="E51" s="28" t="s">
        <v>476</v>
      </c>
      <c r="F51" s="28" t="s">
        <v>477</v>
      </c>
      <c r="G51" s="167" t="s">
        <v>478</v>
      </c>
      <c r="H51" s="87">
        <v>1</v>
      </c>
      <c r="I51" s="32"/>
      <c r="J51" s="32"/>
      <c r="K51" s="32"/>
      <c r="L51" s="30">
        <v>1</v>
      </c>
      <c r="M51" s="34"/>
      <c r="N51" s="167">
        <v>4.3</v>
      </c>
      <c r="O51" s="36" t="s">
        <v>420</v>
      </c>
      <c r="P51" s="167" t="s">
        <v>435</v>
      </c>
      <c r="Q51" s="168">
        <v>44418</v>
      </c>
      <c r="R51" s="169">
        <v>7469.0999999999995</v>
      </c>
      <c r="S51" s="169">
        <v>522.83699999999999</v>
      </c>
      <c r="T51" s="169">
        <v>261.41849999999999</v>
      </c>
    </row>
    <row r="52" spans="1:20" x14ac:dyDescent="0.25">
      <c r="A52" s="64">
        <v>51</v>
      </c>
      <c r="B52" s="28" t="s">
        <v>47</v>
      </c>
      <c r="C52" s="28" t="s">
        <v>336</v>
      </c>
      <c r="D52" s="28" t="s">
        <v>335</v>
      </c>
      <c r="E52" s="28" t="s">
        <v>479</v>
      </c>
      <c r="F52" s="28" t="s">
        <v>480</v>
      </c>
      <c r="G52" s="167" t="s">
        <v>481</v>
      </c>
      <c r="H52" s="87">
        <v>1</v>
      </c>
      <c r="I52" s="32"/>
      <c r="J52" s="32"/>
      <c r="K52" s="32"/>
      <c r="L52" s="30">
        <v>1</v>
      </c>
      <c r="M52" s="34"/>
      <c r="N52" s="167">
        <v>6</v>
      </c>
      <c r="O52" s="36" t="s">
        <v>420</v>
      </c>
      <c r="P52" s="167" t="s">
        <v>482</v>
      </c>
      <c r="Q52" s="168">
        <v>44418</v>
      </c>
      <c r="R52" s="169">
        <v>10422</v>
      </c>
      <c r="S52" s="169">
        <v>729.54000000000008</v>
      </c>
      <c r="T52" s="169">
        <v>364.77000000000004</v>
      </c>
    </row>
    <row r="53" spans="1:20" x14ac:dyDescent="0.25">
      <c r="A53" s="64">
        <v>52</v>
      </c>
      <c r="B53" s="28" t="s">
        <v>47</v>
      </c>
      <c r="C53" s="28" t="s">
        <v>336</v>
      </c>
      <c r="D53" s="28" t="s">
        <v>335</v>
      </c>
      <c r="E53" s="28" t="s">
        <v>432</v>
      </c>
      <c r="F53" s="28" t="s">
        <v>433</v>
      </c>
      <c r="G53" s="167" t="s">
        <v>483</v>
      </c>
      <c r="H53" s="87">
        <v>1</v>
      </c>
      <c r="I53" s="32"/>
      <c r="J53" s="32"/>
      <c r="K53" s="32"/>
      <c r="L53" s="30">
        <v>1</v>
      </c>
      <c r="M53" s="34"/>
      <c r="N53" s="167">
        <v>14.2</v>
      </c>
      <c r="O53" s="36" t="s">
        <v>420</v>
      </c>
      <c r="P53" s="167" t="s">
        <v>435</v>
      </c>
      <c r="Q53" s="168">
        <v>44418</v>
      </c>
      <c r="R53" s="169">
        <v>24665.399999999998</v>
      </c>
      <c r="S53" s="169">
        <v>1726.578</v>
      </c>
      <c r="T53" s="169">
        <v>863.28899999999999</v>
      </c>
    </row>
    <row r="54" spans="1:20" x14ac:dyDescent="0.25">
      <c r="A54" s="64">
        <v>53</v>
      </c>
      <c r="B54" s="28" t="s">
        <v>47</v>
      </c>
      <c r="C54" s="28" t="s">
        <v>336</v>
      </c>
      <c r="D54" s="28" t="s">
        <v>335</v>
      </c>
      <c r="E54" s="28" t="s">
        <v>484</v>
      </c>
      <c r="F54" s="28" t="s">
        <v>485</v>
      </c>
      <c r="G54" s="167" t="s">
        <v>486</v>
      </c>
      <c r="H54" s="87">
        <v>1</v>
      </c>
      <c r="I54" s="32"/>
      <c r="J54" s="32"/>
      <c r="K54" s="32"/>
      <c r="L54" s="30">
        <v>1</v>
      </c>
      <c r="M54" s="34"/>
      <c r="N54" s="167">
        <v>8</v>
      </c>
      <c r="O54" s="36" t="s">
        <v>420</v>
      </c>
      <c r="P54" s="167" t="s">
        <v>482</v>
      </c>
      <c r="Q54" s="168">
        <v>44418</v>
      </c>
      <c r="R54" s="169">
        <v>13896</v>
      </c>
      <c r="S54" s="169">
        <v>972.72000000000014</v>
      </c>
      <c r="T54" s="169">
        <v>486.36000000000007</v>
      </c>
    </row>
    <row r="55" spans="1:20" x14ac:dyDescent="0.25">
      <c r="A55" s="64">
        <v>54</v>
      </c>
      <c r="B55" s="28" t="s">
        <v>47</v>
      </c>
      <c r="C55" s="28" t="s">
        <v>336</v>
      </c>
      <c r="D55" s="28" t="s">
        <v>335</v>
      </c>
      <c r="E55" s="28" t="s">
        <v>487</v>
      </c>
      <c r="F55" s="28" t="s">
        <v>488</v>
      </c>
      <c r="G55" s="167" t="s">
        <v>489</v>
      </c>
      <c r="H55" s="87">
        <v>1</v>
      </c>
      <c r="I55" s="32"/>
      <c r="J55" s="32"/>
      <c r="K55" s="32"/>
      <c r="L55" s="30">
        <v>1</v>
      </c>
      <c r="M55" s="34"/>
      <c r="N55" s="167">
        <v>16.100000000000001</v>
      </c>
      <c r="O55" s="36" t="s">
        <v>420</v>
      </c>
      <c r="P55" s="167" t="s">
        <v>490</v>
      </c>
      <c r="Q55" s="168">
        <v>44418</v>
      </c>
      <c r="R55" s="169">
        <v>27965.7</v>
      </c>
      <c r="S55" s="169">
        <v>1957.5990000000002</v>
      </c>
      <c r="T55" s="169">
        <v>978.79950000000008</v>
      </c>
    </row>
    <row r="56" spans="1:20" x14ac:dyDescent="0.25">
      <c r="A56" s="64">
        <v>55</v>
      </c>
      <c r="B56" s="28" t="s">
        <v>47</v>
      </c>
      <c r="C56" s="28" t="s">
        <v>336</v>
      </c>
      <c r="D56" s="28" t="s">
        <v>335</v>
      </c>
      <c r="E56" s="28" t="s">
        <v>491</v>
      </c>
      <c r="F56" s="28" t="s">
        <v>492</v>
      </c>
      <c r="G56" s="167" t="s">
        <v>493</v>
      </c>
      <c r="H56" s="87">
        <v>1</v>
      </c>
      <c r="I56" s="32"/>
      <c r="J56" s="32"/>
      <c r="K56" s="32"/>
      <c r="L56" s="30">
        <v>1</v>
      </c>
      <c r="M56" s="34"/>
      <c r="N56" s="167">
        <v>10.8</v>
      </c>
      <c r="O56" s="36" t="s">
        <v>420</v>
      </c>
      <c r="P56" s="167" t="s">
        <v>482</v>
      </c>
      <c r="Q56" s="168">
        <v>44418</v>
      </c>
      <c r="R56" s="169">
        <v>18759.600000000002</v>
      </c>
      <c r="S56" s="169">
        <v>1313.1720000000003</v>
      </c>
      <c r="T56" s="169">
        <v>656.58600000000013</v>
      </c>
    </row>
    <row r="57" spans="1:20" x14ac:dyDescent="0.25">
      <c r="A57" s="64">
        <v>56</v>
      </c>
      <c r="B57" s="28" t="s">
        <v>47</v>
      </c>
      <c r="C57" s="28" t="s">
        <v>336</v>
      </c>
      <c r="D57" s="28" t="s">
        <v>335</v>
      </c>
      <c r="E57" s="28" t="s">
        <v>491</v>
      </c>
      <c r="F57" s="28" t="s">
        <v>492</v>
      </c>
      <c r="G57" s="167" t="s">
        <v>494</v>
      </c>
      <c r="H57" s="87">
        <v>1</v>
      </c>
      <c r="I57" s="32"/>
      <c r="J57" s="32"/>
      <c r="K57" s="32"/>
      <c r="L57" s="30">
        <v>1</v>
      </c>
      <c r="M57" s="34"/>
      <c r="N57" s="167">
        <v>10.5</v>
      </c>
      <c r="O57" s="36" t="s">
        <v>420</v>
      </c>
      <c r="P57" s="167" t="s">
        <v>482</v>
      </c>
      <c r="Q57" s="168">
        <v>44418</v>
      </c>
      <c r="R57" s="169">
        <v>18238.5</v>
      </c>
      <c r="S57" s="169">
        <v>1276.6950000000002</v>
      </c>
      <c r="T57" s="169">
        <v>638.34750000000008</v>
      </c>
    </row>
    <row r="58" spans="1:20" x14ac:dyDescent="0.25">
      <c r="A58" s="64">
        <v>57</v>
      </c>
      <c r="B58" s="28" t="s">
        <v>47</v>
      </c>
      <c r="C58" s="28" t="s">
        <v>336</v>
      </c>
      <c r="D58" s="28" t="s">
        <v>335</v>
      </c>
      <c r="E58" s="28" t="s">
        <v>491</v>
      </c>
      <c r="F58" s="28" t="s">
        <v>492</v>
      </c>
      <c r="G58" s="167" t="s">
        <v>495</v>
      </c>
      <c r="H58" s="87">
        <v>1</v>
      </c>
      <c r="I58" s="32"/>
      <c r="J58" s="32"/>
      <c r="K58" s="32"/>
      <c r="L58" s="30">
        <v>1</v>
      </c>
      <c r="M58" s="34"/>
      <c r="N58" s="167">
        <v>23.6</v>
      </c>
      <c r="O58" s="36" t="s">
        <v>420</v>
      </c>
      <c r="P58" s="167" t="s">
        <v>482</v>
      </c>
      <c r="Q58" s="168">
        <v>44418</v>
      </c>
      <c r="R58" s="169">
        <v>40993.200000000004</v>
      </c>
      <c r="S58" s="169">
        <v>2869.5240000000008</v>
      </c>
      <c r="T58" s="169">
        <v>1434.7620000000004</v>
      </c>
    </row>
    <row r="59" spans="1:20" x14ac:dyDescent="0.25">
      <c r="A59" s="64">
        <v>58</v>
      </c>
      <c r="B59" s="28" t="s">
        <v>47</v>
      </c>
      <c r="C59" s="28" t="s">
        <v>336</v>
      </c>
      <c r="D59" s="28" t="s">
        <v>335</v>
      </c>
      <c r="E59" s="28" t="s">
        <v>496</v>
      </c>
      <c r="F59" s="28" t="s">
        <v>497</v>
      </c>
      <c r="G59" s="167" t="s">
        <v>498</v>
      </c>
      <c r="H59" s="87">
        <v>1</v>
      </c>
      <c r="I59" s="32"/>
      <c r="J59" s="32"/>
      <c r="K59" s="32"/>
      <c r="L59" s="30">
        <v>1</v>
      </c>
      <c r="M59" s="34"/>
      <c r="N59" s="167">
        <v>24.3</v>
      </c>
      <c r="O59" s="36" t="s">
        <v>420</v>
      </c>
      <c r="P59" s="167" t="s">
        <v>435</v>
      </c>
      <c r="Q59" s="168">
        <v>44418</v>
      </c>
      <c r="R59" s="169">
        <v>42209.1</v>
      </c>
      <c r="S59" s="169">
        <v>2954.6370000000002</v>
      </c>
      <c r="T59" s="169">
        <v>1477.3185000000001</v>
      </c>
    </row>
    <row r="60" spans="1:20" x14ac:dyDescent="0.25">
      <c r="A60" s="64">
        <v>59</v>
      </c>
      <c r="B60" s="28" t="s">
        <v>47</v>
      </c>
      <c r="C60" s="28" t="s">
        <v>336</v>
      </c>
      <c r="D60" s="28" t="s">
        <v>335</v>
      </c>
      <c r="E60" s="28" t="s">
        <v>499</v>
      </c>
      <c r="F60" s="28" t="s">
        <v>500</v>
      </c>
      <c r="G60" s="167" t="s">
        <v>501</v>
      </c>
      <c r="H60" s="87">
        <v>1</v>
      </c>
      <c r="I60" s="32"/>
      <c r="J60" s="32"/>
      <c r="K60" s="32"/>
      <c r="L60" s="30">
        <v>1</v>
      </c>
      <c r="M60" s="34"/>
      <c r="N60" s="167">
        <v>32.9</v>
      </c>
      <c r="O60" s="36" t="s">
        <v>420</v>
      </c>
      <c r="P60" s="167" t="s">
        <v>465</v>
      </c>
      <c r="Q60" s="168">
        <v>44418</v>
      </c>
      <c r="R60" s="169">
        <v>57147.299999999996</v>
      </c>
      <c r="S60" s="169">
        <v>4000.3110000000001</v>
      </c>
      <c r="T60" s="169">
        <v>2000.1555000000001</v>
      </c>
    </row>
    <row r="61" spans="1:20" x14ac:dyDescent="0.25">
      <c r="A61" s="64">
        <v>60</v>
      </c>
      <c r="B61" s="28" t="s">
        <v>47</v>
      </c>
      <c r="C61" s="28" t="s">
        <v>336</v>
      </c>
      <c r="D61" s="28" t="s">
        <v>335</v>
      </c>
      <c r="E61" s="28" t="s">
        <v>502</v>
      </c>
      <c r="F61" s="28" t="s">
        <v>503</v>
      </c>
      <c r="G61" s="167" t="s">
        <v>504</v>
      </c>
      <c r="H61" s="87">
        <v>1</v>
      </c>
      <c r="I61" s="32"/>
      <c r="J61" s="32"/>
      <c r="K61" s="32"/>
      <c r="L61" s="30">
        <v>1</v>
      </c>
      <c r="M61" s="34"/>
      <c r="N61" s="167">
        <v>16</v>
      </c>
      <c r="O61" s="36" t="s">
        <v>420</v>
      </c>
      <c r="P61" s="167" t="s">
        <v>505</v>
      </c>
      <c r="Q61" s="168">
        <v>44418</v>
      </c>
      <c r="R61" s="169">
        <v>27792</v>
      </c>
      <c r="S61" s="169">
        <v>1945.4400000000003</v>
      </c>
      <c r="T61" s="169">
        <v>972.72000000000014</v>
      </c>
    </row>
    <row r="62" spans="1:20" x14ac:dyDescent="0.25">
      <c r="A62" s="64">
        <v>61</v>
      </c>
      <c r="B62" s="28" t="s">
        <v>47</v>
      </c>
      <c r="C62" s="28" t="s">
        <v>336</v>
      </c>
      <c r="D62" s="28" t="s">
        <v>335</v>
      </c>
      <c r="E62" s="28" t="s">
        <v>502</v>
      </c>
      <c r="F62" s="28" t="s">
        <v>503</v>
      </c>
      <c r="G62" s="167" t="s">
        <v>506</v>
      </c>
      <c r="H62" s="87">
        <v>1</v>
      </c>
      <c r="I62" s="32"/>
      <c r="J62" s="32"/>
      <c r="K62" s="32"/>
      <c r="L62" s="30">
        <v>1</v>
      </c>
      <c r="M62" s="34"/>
      <c r="N62" s="167">
        <v>35.299999999999997</v>
      </c>
      <c r="O62" s="36" t="s">
        <v>420</v>
      </c>
      <c r="P62" s="167" t="s">
        <v>505</v>
      </c>
      <c r="Q62" s="168">
        <v>44418</v>
      </c>
      <c r="R62" s="169">
        <v>61316.1</v>
      </c>
      <c r="S62" s="169">
        <v>4292.1270000000004</v>
      </c>
      <c r="T62" s="169">
        <v>2146.0635000000002</v>
      </c>
    </row>
    <row r="63" spans="1:20" x14ac:dyDescent="0.25">
      <c r="A63" s="64">
        <v>62</v>
      </c>
      <c r="B63" s="28" t="s">
        <v>47</v>
      </c>
      <c r="C63" s="28" t="s">
        <v>336</v>
      </c>
      <c r="D63" s="28" t="s">
        <v>335</v>
      </c>
      <c r="E63" s="28" t="s">
        <v>507</v>
      </c>
      <c r="F63" s="28" t="s">
        <v>508</v>
      </c>
      <c r="G63" s="167" t="s">
        <v>509</v>
      </c>
      <c r="H63" s="87">
        <v>1</v>
      </c>
      <c r="I63" s="32"/>
      <c r="J63" s="32"/>
      <c r="K63" s="32"/>
      <c r="L63" s="30">
        <v>1</v>
      </c>
      <c r="M63" s="34"/>
      <c r="N63" s="167">
        <v>14.9</v>
      </c>
      <c r="O63" s="36" t="s">
        <v>420</v>
      </c>
      <c r="P63" s="167" t="s">
        <v>435</v>
      </c>
      <c r="Q63" s="168">
        <v>44418</v>
      </c>
      <c r="R63" s="169">
        <v>25881.3</v>
      </c>
      <c r="S63" s="169">
        <v>1811.691</v>
      </c>
      <c r="T63" s="169">
        <v>905.84550000000002</v>
      </c>
    </row>
    <row r="64" spans="1:20" x14ac:dyDescent="0.25">
      <c r="A64" s="64">
        <v>63</v>
      </c>
      <c r="B64" s="28" t="s">
        <v>47</v>
      </c>
      <c r="C64" s="28" t="s">
        <v>336</v>
      </c>
      <c r="D64" s="28" t="s">
        <v>335</v>
      </c>
      <c r="E64" s="28" t="s">
        <v>510</v>
      </c>
      <c r="F64" s="28" t="s">
        <v>511</v>
      </c>
      <c r="G64" s="167" t="s">
        <v>512</v>
      </c>
      <c r="H64" s="87">
        <v>1</v>
      </c>
      <c r="I64" s="32">
        <v>1</v>
      </c>
      <c r="J64" s="32"/>
      <c r="K64" s="32"/>
      <c r="L64" s="30"/>
      <c r="M64" s="34"/>
      <c r="N64" s="167">
        <v>20.5</v>
      </c>
      <c r="O64" s="36" t="s">
        <v>420</v>
      </c>
      <c r="P64" s="168">
        <v>44355</v>
      </c>
      <c r="Q64" s="168">
        <v>44418</v>
      </c>
      <c r="R64" s="169">
        <v>35608.5</v>
      </c>
      <c r="S64" s="169">
        <v>2492.5950000000003</v>
      </c>
      <c r="T64" s="169">
        <v>1246.2975000000001</v>
      </c>
    </row>
    <row r="65" spans="1:20" x14ac:dyDescent="0.25">
      <c r="A65" s="64">
        <v>64</v>
      </c>
      <c r="B65" s="28" t="s">
        <v>47</v>
      </c>
      <c r="C65" s="28" t="s">
        <v>336</v>
      </c>
      <c r="D65" s="28" t="s">
        <v>335</v>
      </c>
      <c r="E65" s="28" t="s">
        <v>513</v>
      </c>
      <c r="F65" s="28" t="s">
        <v>514</v>
      </c>
      <c r="G65" s="167" t="s">
        <v>515</v>
      </c>
      <c r="H65" s="87">
        <v>1</v>
      </c>
      <c r="I65" s="32"/>
      <c r="J65" s="32"/>
      <c r="K65" s="32">
        <v>1</v>
      </c>
      <c r="L65" s="30"/>
      <c r="M65" s="34"/>
      <c r="N65" s="167">
        <v>10</v>
      </c>
      <c r="O65" s="36" t="s">
        <v>420</v>
      </c>
      <c r="P65" s="168">
        <v>44537</v>
      </c>
      <c r="Q65" s="168">
        <v>44418</v>
      </c>
      <c r="R65" s="169">
        <v>17370</v>
      </c>
      <c r="S65" s="169">
        <v>1215.9000000000001</v>
      </c>
      <c r="T65" s="169">
        <v>0</v>
      </c>
    </row>
    <row r="66" spans="1:20" x14ac:dyDescent="0.25">
      <c r="A66" s="64">
        <v>65</v>
      </c>
      <c r="B66" s="28" t="s">
        <v>47</v>
      </c>
      <c r="C66" s="28" t="s">
        <v>336</v>
      </c>
      <c r="D66" s="28" t="s">
        <v>335</v>
      </c>
      <c r="E66" s="28" t="s">
        <v>516</v>
      </c>
      <c r="F66" s="28" t="s">
        <v>517</v>
      </c>
      <c r="G66" s="167" t="s">
        <v>518</v>
      </c>
      <c r="H66" s="87">
        <v>1</v>
      </c>
      <c r="I66" s="32"/>
      <c r="J66" s="32"/>
      <c r="K66" s="32">
        <v>1</v>
      </c>
      <c r="L66" s="30"/>
      <c r="M66" s="34"/>
      <c r="N66" s="167">
        <v>14</v>
      </c>
      <c r="O66" s="36" t="s">
        <v>420</v>
      </c>
      <c r="P66" s="168">
        <v>44292</v>
      </c>
      <c r="Q66" s="168">
        <v>44418</v>
      </c>
      <c r="R66" s="169">
        <v>24318</v>
      </c>
      <c r="S66" s="169">
        <v>1702.2600000000002</v>
      </c>
      <c r="T66" s="169">
        <v>0</v>
      </c>
    </row>
    <row r="67" spans="1:20" x14ac:dyDescent="0.25">
      <c r="A67" s="64">
        <v>66</v>
      </c>
      <c r="B67" s="28" t="s">
        <v>47</v>
      </c>
      <c r="C67" s="28" t="s">
        <v>336</v>
      </c>
      <c r="D67" s="28" t="s">
        <v>335</v>
      </c>
      <c r="E67" s="28" t="s">
        <v>519</v>
      </c>
      <c r="F67" s="28" t="s">
        <v>520</v>
      </c>
      <c r="G67" s="167" t="s">
        <v>521</v>
      </c>
      <c r="H67" s="87">
        <v>1</v>
      </c>
      <c r="I67" s="32"/>
      <c r="J67" s="32"/>
      <c r="K67" s="32">
        <v>1</v>
      </c>
      <c r="L67" s="30"/>
      <c r="M67" s="34"/>
      <c r="N67" s="167">
        <v>13</v>
      </c>
      <c r="O67" s="36" t="s">
        <v>420</v>
      </c>
      <c r="P67" s="167" t="s">
        <v>505</v>
      </c>
      <c r="Q67" s="168">
        <v>44418</v>
      </c>
      <c r="R67" s="169">
        <v>22581</v>
      </c>
      <c r="S67" s="169">
        <v>1580.67</v>
      </c>
      <c r="T67" s="169">
        <v>0</v>
      </c>
    </row>
    <row r="68" spans="1:20" x14ac:dyDescent="0.25">
      <c r="A68" s="64">
        <v>67</v>
      </c>
      <c r="B68" s="28" t="s">
        <v>47</v>
      </c>
      <c r="C68" s="28" t="s">
        <v>336</v>
      </c>
      <c r="D68" s="28" t="s">
        <v>335</v>
      </c>
      <c r="E68" s="28" t="s">
        <v>522</v>
      </c>
      <c r="F68" s="28" t="s">
        <v>523</v>
      </c>
      <c r="G68" s="167" t="s">
        <v>524</v>
      </c>
      <c r="H68" s="87">
        <v>1</v>
      </c>
      <c r="I68" s="32"/>
      <c r="J68" s="32">
        <v>1</v>
      </c>
      <c r="K68" s="32"/>
      <c r="L68" s="30"/>
      <c r="M68" s="34"/>
      <c r="N68" s="167">
        <v>21.4</v>
      </c>
      <c r="O68" s="36" t="s">
        <v>420</v>
      </c>
      <c r="P68" s="168">
        <v>44506</v>
      </c>
      <c r="Q68" s="168">
        <v>44417</v>
      </c>
      <c r="R68" s="169">
        <v>37171.799999999996</v>
      </c>
      <c r="S68" s="169">
        <v>2602.0259999999998</v>
      </c>
      <c r="T68" s="169">
        <v>0</v>
      </c>
    </row>
    <row r="69" spans="1:20" x14ac:dyDescent="0.25">
      <c r="A69" s="64">
        <v>68</v>
      </c>
      <c r="B69" s="28" t="s">
        <v>47</v>
      </c>
      <c r="C69" s="28" t="s">
        <v>336</v>
      </c>
      <c r="D69" s="28" t="s">
        <v>335</v>
      </c>
      <c r="E69" s="28" t="s">
        <v>525</v>
      </c>
      <c r="F69" s="28" t="s">
        <v>526</v>
      </c>
      <c r="G69" s="167" t="s">
        <v>527</v>
      </c>
      <c r="H69" s="87">
        <v>1</v>
      </c>
      <c r="I69" s="32"/>
      <c r="J69" s="32"/>
      <c r="K69" s="32">
        <v>1</v>
      </c>
      <c r="L69" s="30"/>
      <c r="M69" s="34"/>
      <c r="N69" s="167">
        <v>7</v>
      </c>
      <c r="O69" s="36" t="s">
        <v>420</v>
      </c>
      <c r="P69" s="167" t="s">
        <v>528</v>
      </c>
      <c r="Q69" s="168" t="s">
        <v>356</v>
      </c>
      <c r="R69" s="169">
        <v>10389.61</v>
      </c>
      <c r="S69" s="169">
        <v>727.2727000000001</v>
      </c>
      <c r="T69" s="169">
        <v>0</v>
      </c>
    </row>
    <row r="70" spans="1:20" x14ac:dyDescent="0.25">
      <c r="A70" s="64">
        <v>69</v>
      </c>
      <c r="B70" s="28" t="s">
        <v>47</v>
      </c>
      <c r="C70" s="28" t="s">
        <v>336</v>
      </c>
      <c r="D70" s="28" t="s">
        <v>335</v>
      </c>
      <c r="E70" s="28" t="s">
        <v>529</v>
      </c>
      <c r="F70" s="28" t="s">
        <v>530</v>
      </c>
      <c r="G70" s="167" t="s">
        <v>531</v>
      </c>
      <c r="H70" s="87">
        <v>1</v>
      </c>
      <c r="I70" s="32"/>
      <c r="J70" s="32"/>
      <c r="K70" s="32">
        <v>1</v>
      </c>
      <c r="L70" s="30"/>
      <c r="M70" s="34"/>
      <c r="N70" s="167">
        <v>12</v>
      </c>
      <c r="O70" s="36" t="s">
        <v>420</v>
      </c>
      <c r="P70" s="167" t="s">
        <v>532</v>
      </c>
      <c r="Q70" s="168" t="s">
        <v>356</v>
      </c>
      <c r="R70" s="169">
        <v>17810.760000000002</v>
      </c>
      <c r="S70" s="169">
        <v>1246.7532000000003</v>
      </c>
      <c r="T70" s="169">
        <v>0</v>
      </c>
    </row>
    <row r="71" spans="1:20" x14ac:dyDescent="0.25">
      <c r="A71" s="64">
        <v>70</v>
      </c>
      <c r="B71" s="28" t="s">
        <v>47</v>
      </c>
      <c r="C71" s="28" t="s">
        <v>336</v>
      </c>
      <c r="D71" s="28" t="s">
        <v>335</v>
      </c>
      <c r="E71" s="28" t="s">
        <v>533</v>
      </c>
      <c r="F71" s="28" t="s">
        <v>534</v>
      </c>
      <c r="G71" s="167" t="s">
        <v>535</v>
      </c>
      <c r="H71" s="87">
        <v>1</v>
      </c>
      <c r="I71" s="32"/>
      <c r="J71" s="32"/>
      <c r="K71" s="32">
        <v>1</v>
      </c>
      <c r="L71" s="30"/>
      <c r="M71" s="34"/>
      <c r="N71" s="167">
        <v>2</v>
      </c>
      <c r="O71" s="36" t="s">
        <v>420</v>
      </c>
      <c r="P71" s="167" t="s">
        <v>536</v>
      </c>
      <c r="Q71" s="168" t="s">
        <v>356</v>
      </c>
      <c r="R71" s="169">
        <v>2968.46</v>
      </c>
      <c r="S71" s="169">
        <v>207.79220000000001</v>
      </c>
      <c r="T71" s="169">
        <v>0</v>
      </c>
    </row>
    <row r="72" spans="1:20" x14ac:dyDescent="0.25">
      <c r="A72" s="64">
        <v>71</v>
      </c>
      <c r="B72" s="28" t="s">
        <v>47</v>
      </c>
      <c r="C72" s="28" t="s">
        <v>336</v>
      </c>
      <c r="D72" s="28" t="s">
        <v>335</v>
      </c>
      <c r="E72" s="28" t="s">
        <v>537</v>
      </c>
      <c r="F72" s="28" t="s">
        <v>538</v>
      </c>
      <c r="G72" s="167" t="s">
        <v>539</v>
      </c>
      <c r="H72" s="87">
        <v>1</v>
      </c>
      <c r="I72" s="32"/>
      <c r="J72" s="32"/>
      <c r="K72" s="32">
        <v>1</v>
      </c>
      <c r="L72" s="30"/>
      <c r="M72" s="34"/>
      <c r="N72" s="167">
        <v>12.7</v>
      </c>
      <c r="O72" s="36" t="s">
        <v>420</v>
      </c>
      <c r="P72" s="167" t="s">
        <v>163</v>
      </c>
      <c r="Q72" s="168" t="s">
        <v>356</v>
      </c>
      <c r="R72" s="169">
        <v>22059.899999999998</v>
      </c>
      <c r="S72" s="169">
        <v>1544.193</v>
      </c>
      <c r="T72" s="169">
        <v>0</v>
      </c>
    </row>
    <row r="73" spans="1:20" x14ac:dyDescent="0.25">
      <c r="A73" s="64">
        <v>72</v>
      </c>
      <c r="B73" s="28" t="s">
        <v>47</v>
      </c>
      <c r="C73" s="28" t="s">
        <v>336</v>
      </c>
      <c r="D73" s="28" t="s">
        <v>335</v>
      </c>
      <c r="E73" s="28" t="s">
        <v>540</v>
      </c>
      <c r="F73" s="28" t="s">
        <v>541</v>
      </c>
      <c r="G73" s="167" t="s">
        <v>542</v>
      </c>
      <c r="H73" s="87">
        <v>1</v>
      </c>
      <c r="I73" s="32"/>
      <c r="J73" s="32"/>
      <c r="K73" s="32">
        <v>1</v>
      </c>
      <c r="L73" s="30"/>
      <c r="M73" s="34"/>
      <c r="N73" s="167">
        <v>23.7</v>
      </c>
      <c r="O73" s="36" t="s">
        <v>420</v>
      </c>
      <c r="P73" s="168">
        <v>44414</v>
      </c>
      <c r="Q73" s="168" t="s">
        <v>356</v>
      </c>
      <c r="R73" s="169">
        <v>41166.9</v>
      </c>
      <c r="S73" s="169">
        <v>2881.6830000000004</v>
      </c>
      <c r="T73" s="169">
        <v>0</v>
      </c>
    </row>
    <row r="74" spans="1:20" x14ac:dyDescent="0.25">
      <c r="A74" s="64">
        <v>73</v>
      </c>
      <c r="B74" s="28" t="s">
        <v>47</v>
      </c>
      <c r="C74" s="28" t="s">
        <v>336</v>
      </c>
      <c r="D74" s="28" t="s">
        <v>335</v>
      </c>
      <c r="E74" s="28" t="s">
        <v>543</v>
      </c>
      <c r="F74" s="28" t="s">
        <v>544</v>
      </c>
      <c r="G74" s="167" t="s">
        <v>545</v>
      </c>
      <c r="H74" s="87">
        <v>1</v>
      </c>
      <c r="I74" s="32">
        <v>1</v>
      </c>
      <c r="J74" s="32"/>
      <c r="K74" s="32"/>
      <c r="L74" s="30"/>
      <c r="M74" s="34"/>
      <c r="N74" s="167">
        <v>2.8</v>
      </c>
      <c r="O74" s="36" t="s">
        <v>420</v>
      </c>
      <c r="P74" s="167" t="s">
        <v>424</v>
      </c>
      <c r="Q74" s="168" t="s">
        <v>356</v>
      </c>
      <c r="R74" s="169">
        <v>4863.5999999999995</v>
      </c>
      <c r="S74" s="169">
        <v>340.452</v>
      </c>
      <c r="T74" s="169">
        <v>170.226</v>
      </c>
    </row>
    <row r="75" spans="1:20" x14ac:dyDescent="0.25">
      <c r="A75" s="64">
        <v>74</v>
      </c>
      <c r="B75" s="28" t="s">
        <v>47</v>
      </c>
      <c r="C75" s="28" t="s">
        <v>336</v>
      </c>
      <c r="D75" s="28" t="s">
        <v>335</v>
      </c>
      <c r="E75" s="28" t="s">
        <v>543</v>
      </c>
      <c r="F75" s="28" t="s">
        <v>544</v>
      </c>
      <c r="G75" s="167" t="s">
        <v>546</v>
      </c>
      <c r="H75" s="87">
        <v>1</v>
      </c>
      <c r="I75" s="32">
        <v>1</v>
      </c>
      <c r="J75" s="32"/>
      <c r="K75" s="32"/>
      <c r="L75" s="30"/>
      <c r="M75" s="34"/>
      <c r="N75" s="167">
        <v>3.6</v>
      </c>
      <c r="O75" s="36" t="s">
        <v>420</v>
      </c>
      <c r="P75" s="167" t="s">
        <v>424</v>
      </c>
      <c r="Q75" s="168" t="s">
        <v>356</v>
      </c>
      <c r="R75" s="169">
        <v>6253.2</v>
      </c>
      <c r="S75" s="169">
        <v>437.72400000000005</v>
      </c>
      <c r="T75" s="169">
        <v>218.86200000000002</v>
      </c>
    </row>
    <row r="76" spans="1:20" x14ac:dyDescent="0.25">
      <c r="A76" s="64">
        <v>75</v>
      </c>
      <c r="B76" s="28" t="s">
        <v>47</v>
      </c>
      <c r="C76" s="28" t="s">
        <v>336</v>
      </c>
      <c r="D76" s="28" t="s">
        <v>335</v>
      </c>
      <c r="E76" s="28" t="s">
        <v>543</v>
      </c>
      <c r="F76" s="28" t="s">
        <v>544</v>
      </c>
      <c r="G76" s="167" t="s">
        <v>547</v>
      </c>
      <c r="H76" s="87">
        <v>1</v>
      </c>
      <c r="I76" s="32">
        <v>1</v>
      </c>
      <c r="J76" s="32"/>
      <c r="K76" s="32"/>
      <c r="L76" s="30"/>
      <c r="M76" s="34"/>
      <c r="N76" s="167">
        <v>5.9</v>
      </c>
      <c r="O76" s="36" t="s">
        <v>420</v>
      </c>
      <c r="P76" s="167" t="s">
        <v>424</v>
      </c>
      <c r="Q76" s="168" t="s">
        <v>356</v>
      </c>
      <c r="R76" s="169">
        <v>10248.300000000001</v>
      </c>
      <c r="S76" s="169">
        <v>717.3810000000002</v>
      </c>
      <c r="T76" s="169">
        <v>358.6905000000001</v>
      </c>
    </row>
    <row r="77" spans="1:20" x14ac:dyDescent="0.25">
      <c r="A77" s="64">
        <v>76</v>
      </c>
      <c r="B77" s="28" t="s">
        <v>47</v>
      </c>
      <c r="C77" s="28" t="s">
        <v>336</v>
      </c>
      <c r="D77" s="28" t="s">
        <v>335</v>
      </c>
      <c r="E77" s="28" t="s">
        <v>543</v>
      </c>
      <c r="F77" s="28" t="s">
        <v>544</v>
      </c>
      <c r="G77" s="167" t="s">
        <v>548</v>
      </c>
      <c r="H77" s="87">
        <v>1</v>
      </c>
      <c r="I77" s="32">
        <v>1</v>
      </c>
      <c r="J77" s="32"/>
      <c r="K77" s="32"/>
      <c r="L77" s="30"/>
      <c r="M77" s="34"/>
      <c r="N77" s="167">
        <v>18.2</v>
      </c>
      <c r="O77" s="36" t="s">
        <v>420</v>
      </c>
      <c r="P77" s="167" t="s">
        <v>424</v>
      </c>
      <c r="Q77" s="168" t="s">
        <v>356</v>
      </c>
      <c r="R77" s="169">
        <v>31613.399999999998</v>
      </c>
      <c r="S77" s="169">
        <v>2212.9380000000001</v>
      </c>
      <c r="T77" s="169">
        <v>1106.4690000000001</v>
      </c>
    </row>
    <row r="78" spans="1:20" x14ac:dyDescent="0.25">
      <c r="A78" s="64">
        <v>77</v>
      </c>
      <c r="B78" s="28" t="s">
        <v>47</v>
      </c>
      <c r="C78" s="28" t="s">
        <v>336</v>
      </c>
      <c r="D78" s="28" t="s">
        <v>335</v>
      </c>
      <c r="E78" s="28" t="s">
        <v>549</v>
      </c>
      <c r="F78" s="28" t="s">
        <v>550</v>
      </c>
      <c r="G78" s="167" t="s">
        <v>551</v>
      </c>
      <c r="H78" s="87">
        <v>1</v>
      </c>
      <c r="I78" s="32">
        <v>1</v>
      </c>
      <c r="J78" s="32"/>
      <c r="K78" s="32"/>
      <c r="L78" s="30"/>
      <c r="M78" s="34"/>
      <c r="N78" s="167">
        <v>20.9</v>
      </c>
      <c r="O78" s="36" t="s">
        <v>420</v>
      </c>
      <c r="P78" s="167" t="s">
        <v>482</v>
      </c>
      <c r="Q78" s="168" t="s">
        <v>356</v>
      </c>
      <c r="R78" s="169">
        <v>36303.299999999996</v>
      </c>
      <c r="S78" s="169">
        <v>2541.2309999999998</v>
      </c>
      <c r="T78" s="169">
        <v>1270.6154999999999</v>
      </c>
    </row>
    <row r="79" spans="1:20" x14ac:dyDescent="0.25">
      <c r="A79" s="64">
        <v>78</v>
      </c>
      <c r="B79" s="28" t="s">
        <v>47</v>
      </c>
      <c r="C79" s="28" t="s">
        <v>336</v>
      </c>
      <c r="D79" s="28" t="s">
        <v>335</v>
      </c>
      <c r="E79" s="28" t="s">
        <v>549</v>
      </c>
      <c r="F79" s="28" t="s">
        <v>550</v>
      </c>
      <c r="G79" s="167" t="s">
        <v>552</v>
      </c>
      <c r="H79" s="87">
        <v>1</v>
      </c>
      <c r="I79" s="32">
        <v>1</v>
      </c>
      <c r="J79" s="32"/>
      <c r="K79" s="32"/>
      <c r="L79" s="30"/>
      <c r="M79" s="34"/>
      <c r="N79" s="167">
        <v>1.8</v>
      </c>
      <c r="O79" s="36" t="s">
        <v>420</v>
      </c>
      <c r="P79" s="167" t="s">
        <v>482</v>
      </c>
      <c r="Q79" s="167" t="s">
        <v>356</v>
      </c>
      <c r="R79" s="169">
        <v>3126.6</v>
      </c>
      <c r="S79" s="169">
        <v>218.86200000000002</v>
      </c>
      <c r="T79" s="169">
        <v>109.43100000000001</v>
      </c>
    </row>
    <row r="80" spans="1:20" x14ac:dyDescent="0.25">
      <c r="A80" s="64">
        <v>79</v>
      </c>
      <c r="B80" s="28" t="s">
        <v>47</v>
      </c>
      <c r="C80" s="28" t="s">
        <v>336</v>
      </c>
      <c r="D80" s="28" t="s">
        <v>335</v>
      </c>
      <c r="E80" s="28" t="s">
        <v>549</v>
      </c>
      <c r="F80" s="28" t="s">
        <v>550</v>
      </c>
      <c r="G80" s="167" t="s">
        <v>553</v>
      </c>
      <c r="H80" s="87">
        <v>1</v>
      </c>
      <c r="I80" s="32">
        <v>1</v>
      </c>
      <c r="J80" s="32"/>
      <c r="K80" s="32"/>
      <c r="L80" s="30"/>
      <c r="M80" s="34"/>
      <c r="N80" s="167">
        <v>15.5</v>
      </c>
      <c r="O80" s="36" t="s">
        <v>420</v>
      </c>
      <c r="P80" s="167" t="s">
        <v>482</v>
      </c>
      <c r="Q80" s="167" t="s">
        <v>356</v>
      </c>
      <c r="R80" s="169">
        <v>26923.5</v>
      </c>
      <c r="S80" s="169">
        <v>1884.6450000000002</v>
      </c>
      <c r="T80" s="169">
        <v>942.3225000000001</v>
      </c>
    </row>
    <row r="81" spans="1:20" x14ac:dyDescent="0.25">
      <c r="A81" s="64">
        <v>80</v>
      </c>
      <c r="B81" s="28" t="s">
        <v>47</v>
      </c>
      <c r="C81" s="28" t="s">
        <v>336</v>
      </c>
      <c r="D81" s="28" t="s">
        <v>335</v>
      </c>
      <c r="E81" s="28" t="s">
        <v>554</v>
      </c>
      <c r="F81" s="28" t="s">
        <v>555</v>
      </c>
      <c r="G81" s="167" t="s">
        <v>556</v>
      </c>
      <c r="H81" s="87">
        <v>1</v>
      </c>
      <c r="I81" s="32">
        <v>1</v>
      </c>
      <c r="J81" s="32"/>
      <c r="K81" s="32"/>
      <c r="L81" s="30"/>
      <c r="M81" s="34"/>
      <c r="N81" s="167">
        <v>12</v>
      </c>
      <c r="O81" s="36" t="s">
        <v>420</v>
      </c>
      <c r="P81" s="167" t="s">
        <v>182</v>
      </c>
      <c r="Q81" s="167" t="s">
        <v>356</v>
      </c>
      <c r="R81" s="169">
        <v>20844</v>
      </c>
      <c r="S81" s="169">
        <v>1459.0800000000002</v>
      </c>
      <c r="T81" s="169">
        <v>729.54000000000008</v>
      </c>
    </row>
    <row r="82" spans="1:20" x14ac:dyDescent="0.25">
      <c r="A82" s="64">
        <v>81</v>
      </c>
      <c r="B82" s="28" t="s">
        <v>47</v>
      </c>
      <c r="C82" s="28" t="s">
        <v>336</v>
      </c>
      <c r="D82" s="28" t="s">
        <v>335</v>
      </c>
      <c r="E82" s="28" t="s">
        <v>557</v>
      </c>
      <c r="F82" s="28" t="s">
        <v>558</v>
      </c>
      <c r="G82" s="167" t="s">
        <v>559</v>
      </c>
      <c r="H82" s="87">
        <v>1</v>
      </c>
      <c r="I82" s="32">
        <v>1</v>
      </c>
      <c r="J82" s="32"/>
      <c r="K82" s="32"/>
      <c r="L82" s="30"/>
      <c r="M82" s="34"/>
      <c r="N82" s="167">
        <v>58.9</v>
      </c>
      <c r="O82" s="36" t="s">
        <v>420</v>
      </c>
      <c r="P82" s="167" t="s">
        <v>465</v>
      </c>
      <c r="Q82" s="167" t="s">
        <v>356</v>
      </c>
      <c r="R82" s="169">
        <v>102309.3</v>
      </c>
      <c r="S82" s="169">
        <v>7161.6510000000007</v>
      </c>
      <c r="T82" s="169">
        <v>3580.8255000000004</v>
      </c>
    </row>
    <row r="83" spans="1:20" x14ac:dyDescent="0.25">
      <c r="A83" s="64">
        <v>82</v>
      </c>
      <c r="B83" s="28" t="s">
        <v>47</v>
      </c>
      <c r="C83" s="28" t="s">
        <v>336</v>
      </c>
      <c r="D83" s="28" t="s">
        <v>335</v>
      </c>
      <c r="E83" s="28" t="s">
        <v>560</v>
      </c>
      <c r="F83" s="28" t="s">
        <v>561</v>
      </c>
      <c r="G83" s="167" t="s">
        <v>562</v>
      </c>
      <c r="H83" s="87">
        <v>1</v>
      </c>
      <c r="I83" s="32">
        <v>1</v>
      </c>
      <c r="J83" s="32"/>
      <c r="K83" s="32"/>
      <c r="L83" s="30"/>
      <c r="M83" s="34"/>
      <c r="N83" s="167">
        <v>6</v>
      </c>
      <c r="O83" s="36" t="s">
        <v>420</v>
      </c>
      <c r="P83" s="167" t="s">
        <v>159</v>
      </c>
      <c r="Q83" s="167" t="s">
        <v>356</v>
      </c>
      <c r="R83" s="169">
        <v>10422</v>
      </c>
      <c r="S83" s="169">
        <v>729.54000000000008</v>
      </c>
      <c r="T83" s="169">
        <v>364.77000000000004</v>
      </c>
    </row>
    <row r="84" spans="1:20" x14ac:dyDescent="0.25">
      <c r="A84" s="64">
        <v>83</v>
      </c>
      <c r="B84" s="28" t="s">
        <v>47</v>
      </c>
      <c r="C84" s="28" t="s">
        <v>336</v>
      </c>
      <c r="D84" s="28" t="s">
        <v>335</v>
      </c>
      <c r="E84" s="28" t="s">
        <v>560</v>
      </c>
      <c r="F84" s="28" t="s">
        <v>561</v>
      </c>
      <c r="G84" s="167" t="s">
        <v>563</v>
      </c>
      <c r="H84" s="87">
        <v>1</v>
      </c>
      <c r="I84" s="32">
        <v>1</v>
      </c>
      <c r="J84" s="32"/>
      <c r="K84" s="32"/>
      <c r="L84" s="30"/>
      <c r="M84" s="34"/>
      <c r="N84" s="167">
        <v>15</v>
      </c>
      <c r="O84" s="36" t="s">
        <v>420</v>
      </c>
      <c r="P84" s="167" t="s">
        <v>159</v>
      </c>
      <c r="Q84" s="167" t="s">
        <v>356</v>
      </c>
      <c r="R84" s="169">
        <v>26055</v>
      </c>
      <c r="S84" s="169">
        <v>1823.8500000000001</v>
      </c>
      <c r="T84" s="169">
        <v>911.92500000000007</v>
      </c>
    </row>
    <row r="85" spans="1:20" x14ac:dyDescent="0.25">
      <c r="A85" s="64">
        <v>84</v>
      </c>
      <c r="B85" s="28" t="s">
        <v>47</v>
      </c>
      <c r="C85" s="28" t="s">
        <v>336</v>
      </c>
      <c r="D85" s="28" t="s">
        <v>335</v>
      </c>
      <c r="E85" s="28" t="s">
        <v>560</v>
      </c>
      <c r="F85" s="28" t="s">
        <v>561</v>
      </c>
      <c r="G85" s="167" t="s">
        <v>564</v>
      </c>
      <c r="H85" s="87">
        <v>1</v>
      </c>
      <c r="I85" s="32">
        <v>1</v>
      </c>
      <c r="J85" s="32"/>
      <c r="K85" s="32"/>
      <c r="L85" s="30"/>
      <c r="M85" s="34"/>
      <c r="N85" s="167">
        <v>30</v>
      </c>
      <c r="O85" s="36" t="s">
        <v>420</v>
      </c>
      <c r="P85" s="167" t="s">
        <v>159</v>
      </c>
      <c r="Q85" s="167" t="s">
        <v>356</v>
      </c>
      <c r="R85" s="169">
        <v>52110</v>
      </c>
      <c r="S85" s="169">
        <v>3647.7000000000003</v>
      </c>
      <c r="T85" s="169">
        <v>1823.8500000000001</v>
      </c>
    </row>
    <row r="86" spans="1:20" x14ac:dyDescent="0.25">
      <c r="A86" s="64">
        <v>85</v>
      </c>
      <c r="B86" s="28" t="s">
        <v>47</v>
      </c>
      <c r="C86" s="28" t="s">
        <v>336</v>
      </c>
      <c r="D86" s="28" t="s">
        <v>335</v>
      </c>
      <c r="E86" s="28" t="s">
        <v>565</v>
      </c>
      <c r="F86" s="28" t="s">
        <v>566</v>
      </c>
      <c r="G86" s="167" t="s">
        <v>567</v>
      </c>
      <c r="H86" s="87">
        <v>1</v>
      </c>
      <c r="I86" s="32"/>
      <c r="J86" s="32"/>
      <c r="K86" s="32">
        <v>1</v>
      </c>
      <c r="L86" s="30"/>
      <c r="M86" s="34"/>
      <c r="N86" s="167">
        <v>7.6</v>
      </c>
      <c r="O86" s="36" t="s">
        <v>420</v>
      </c>
      <c r="P86" s="167" t="s">
        <v>431</v>
      </c>
      <c r="Q86" s="167" t="s">
        <v>356</v>
      </c>
      <c r="R86" s="169">
        <v>13201.199999999999</v>
      </c>
      <c r="S86" s="169">
        <v>924.08400000000006</v>
      </c>
      <c r="T86" s="169">
        <v>0</v>
      </c>
    </row>
    <row r="87" spans="1:20" x14ac:dyDescent="0.25">
      <c r="A87" s="64">
        <v>86</v>
      </c>
      <c r="B87" s="28" t="s">
        <v>47</v>
      </c>
      <c r="C87" s="28" t="s">
        <v>336</v>
      </c>
      <c r="D87" s="28" t="s">
        <v>335</v>
      </c>
      <c r="E87" s="28" t="s">
        <v>568</v>
      </c>
      <c r="F87" s="28" t="s">
        <v>569</v>
      </c>
      <c r="G87" s="167" t="s">
        <v>570</v>
      </c>
      <c r="H87" s="87">
        <v>1</v>
      </c>
      <c r="I87" s="32"/>
      <c r="J87" s="32"/>
      <c r="K87" s="32">
        <v>1</v>
      </c>
      <c r="L87" s="30"/>
      <c r="M87" s="34"/>
      <c r="N87" s="167">
        <v>1.5</v>
      </c>
      <c r="O87" s="36" t="s">
        <v>420</v>
      </c>
      <c r="P87" s="167" t="s">
        <v>175</v>
      </c>
      <c r="Q87" s="167" t="s">
        <v>356</v>
      </c>
      <c r="R87" s="169">
        <v>2226.3450000000003</v>
      </c>
      <c r="S87" s="169">
        <v>155.84415000000004</v>
      </c>
      <c r="T87" s="169">
        <v>0</v>
      </c>
    </row>
    <row r="88" spans="1:20" x14ac:dyDescent="0.25">
      <c r="A88" s="64">
        <v>87</v>
      </c>
      <c r="B88" s="28" t="s">
        <v>47</v>
      </c>
      <c r="C88" s="28" t="s">
        <v>336</v>
      </c>
      <c r="D88" s="28" t="s">
        <v>335</v>
      </c>
      <c r="E88" s="28" t="s">
        <v>568</v>
      </c>
      <c r="F88" s="28" t="s">
        <v>569</v>
      </c>
      <c r="G88" s="167" t="s">
        <v>571</v>
      </c>
      <c r="H88" s="87">
        <v>1</v>
      </c>
      <c r="I88" s="32"/>
      <c r="J88" s="32"/>
      <c r="K88" s="32">
        <v>1</v>
      </c>
      <c r="L88" s="30"/>
      <c r="M88" s="34"/>
      <c r="N88" s="167">
        <v>1.4</v>
      </c>
      <c r="O88" s="36" t="s">
        <v>420</v>
      </c>
      <c r="P88" s="167" t="s">
        <v>175</v>
      </c>
      <c r="Q88" s="167" t="s">
        <v>356</v>
      </c>
      <c r="R88" s="169">
        <v>2077.922</v>
      </c>
      <c r="S88" s="169">
        <v>145.45454000000001</v>
      </c>
      <c r="T88" s="169">
        <v>0</v>
      </c>
    </row>
    <row r="89" spans="1:20" x14ac:dyDescent="0.25">
      <c r="A89" s="64">
        <v>88</v>
      </c>
      <c r="B89" s="28" t="s">
        <v>47</v>
      </c>
      <c r="C89" s="28" t="s">
        <v>336</v>
      </c>
      <c r="D89" s="28" t="s">
        <v>335</v>
      </c>
      <c r="E89" s="28" t="s">
        <v>572</v>
      </c>
      <c r="F89" s="28" t="s">
        <v>573</v>
      </c>
      <c r="G89" s="167" t="s">
        <v>574</v>
      </c>
      <c r="H89" s="87">
        <v>1</v>
      </c>
      <c r="I89" s="32"/>
      <c r="J89" s="32">
        <v>1</v>
      </c>
      <c r="K89" s="32"/>
      <c r="L89" s="30"/>
      <c r="M89" s="34"/>
      <c r="N89" s="167">
        <v>18.399999999999999</v>
      </c>
      <c r="O89" s="36" t="s">
        <v>420</v>
      </c>
      <c r="P89" s="167" t="s">
        <v>465</v>
      </c>
      <c r="Q89" s="167" t="s">
        <v>419</v>
      </c>
      <c r="R89" s="169">
        <v>31960.799999999999</v>
      </c>
      <c r="S89" s="169">
        <v>2237.2560000000003</v>
      </c>
      <c r="T89" s="169">
        <v>0</v>
      </c>
    </row>
    <row r="90" spans="1:20" x14ac:dyDescent="0.25">
      <c r="A90" s="64">
        <v>89</v>
      </c>
      <c r="B90" s="28" t="s">
        <v>47</v>
      </c>
      <c r="C90" s="28" t="s">
        <v>336</v>
      </c>
      <c r="D90" s="28" t="s">
        <v>335</v>
      </c>
      <c r="E90" s="28" t="s">
        <v>575</v>
      </c>
      <c r="F90" s="28" t="s">
        <v>576</v>
      </c>
      <c r="G90" s="167" t="s">
        <v>577</v>
      </c>
      <c r="H90" s="87">
        <v>1</v>
      </c>
      <c r="I90" s="32">
        <v>1</v>
      </c>
      <c r="J90" s="32"/>
      <c r="K90" s="32"/>
      <c r="L90" s="30"/>
      <c r="M90" s="34"/>
      <c r="N90" s="167">
        <v>4</v>
      </c>
      <c r="O90" s="36" t="s">
        <v>420</v>
      </c>
      <c r="P90" s="167" t="s">
        <v>159</v>
      </c>
      <c r="Q90" s="168">
        <v>44207</v>
      </c>
      <c r="R90" s="169">
        <v>6948</v>
      </c>
      <c r="S90" s="169">
        <v>486.36000000000007</v>
      </c>
      <c r="T90" s="169">
        <v>243.18000000000004</v>
      </c>
    </row>
    <row r="91" spans="1:20" x14ac:dyDescent="0.25">
      <c r="A91" s="64">
        <v>90</v>
      </c>
      <c r="B91" s="28" t="s">
        <v>47</v>
      </c>
      <c r="C91" s="28" t="s">
        <v>336</v>
      </c>
      <c r="D91" s="28" t="s">
        <v>335</v>
      </c>
      <c r="E91" s="28" t="s">
        <v>578</v>
      </c>
      <c r="F91" s="28" t="s">
        <v>579</v>
      </c>
      <c r="G91" s="167" t="s">
        <v>580</v>
      </c>
      <c r="H91" s="87">
        <v>1</v>
      </c>
      <c r="I91" s="32">
        <v>1</v>
      </c>
      <c r="J91" s="32"/>
      <c r="K91" s="32"/>
      <c r="L91" s="30"/>
      <c r="M91" s="34"/>
      <c r="N91" s="167">
        <v>6.2</v>
      </c>
      <c r="O91" s="36" t="s">
        <v>420</v>
      </c>
      <c r="P91" s="168">
        <v>44356</v>
      </c>
      <c r="Q91" s="167" t="s">
        <v>419</v>
      </c>
      <c r="R91" s="169">
        <v>10769.4</v>
      </c>
      <c r="S91" s="169">
        <v>753.85800000000006</v>
      </c>
      <c r="T91" s="169">
        <v>376.92900000000003</v>
      </c>
    </row>
    <row r="92" spans="1:20" x14ac:dyDescent="0.25">
      <c r="A92" s="64">
        <v>91</v>
      </c>
      <c r="B92" s="28" t="s">
        <v>47</v>
      </c>
      <c r="C92" s="28" t="s">
        <v>336</v>
      </c>
      <c r="D92" s="28" t="s">
        <v>335</v>
      </c>
      <c r="E92" s="28" t="s">
        <v>466</v>
      </c>
      <c r="F92" s="28" t="s">
        <v>467</v>
      </c>
      <c r="G92" s="167" t="s">
        <v>581</v>
      </c>
      <c r="H92" s="87">
        <v>1</v>
      </c>
      <c r="I92" s="32"/>
      <c r="J92" s="32"/>
      <c r="K92" s="32">
        <v>1</v>
      </c>
      <c r="L92" s="30"/>
      <c r="M92" s="34"/>
      <c r="N92" s="167">
        <v>10.9</v>
      </c>
      <c r="O92" s="36" t="s">
        <v>420</v>
      </c>
      <c r="P92" s="167" t="s">
        <v>582</v>
      </c>
      <c r="Q92" s="168" t="s">
        <v>419</v>
      </c>
      <c r="R92" s="169">
        <v>18933.3</v>
      </c>
      <c r="S92" s="169">
        <v>1325.3310000000001</v>
      </c>
      <c r="T92" s="169">
        <v>0</v>
      </c>
    </row>
    <row r="93" spans="1:20" x14ac:dyDescent="0.25">
      <c r="A93" s="64">
        <v>92</v>
      </c>
      <c r="B93" s="28" t="s">
        <v>47</v>
      </c>
      <c r="C93" s="28" t="s">
        <v>336</v>
      </c>
      <c r="D93" s="28" t="s">
        <v>335</v>
      </c>
      <c r="E93" s="28" t="s">
        <v>583</v>
      </c>
      <c r="F93" s="28" t="s">
        <v>584</v>
      </c>
      <c r="G93" s="167" t="s">
        <v>585</v>
      </c>
      <c r="H93" s="87">
        <v>1</v>
      </c>
      <c r="I93" s="32">
        <v>1</v>
      </c>
      <c r="J93" s="32"/>
      <c r="K93" s="32"/>
      <c r="L93" s="30"/>
      <c r="M93" s="34"/>
      <c r="N93" s="167">
        <v>1.2</v>
      </c>
      <c r="O93" s="36" t="s">
        <v>420</v>
      </c>
      <c r="P93" s="167" t="s">
        <v>435</v>
      </c>
      <c r="Q93" s="168" t="s">
        <v>419</v>
      </c>
      <c r="R93" s="169">
        <v>2084.4</v>
      </c>
      <c r="S93" s="169">
        <v>145.90800000000002</v>
      </c>
      <c r="T93" s="169">
        <v>72.954000000000008</v>
      </c>
    </row>
    <row r="94" spans="1:20" x14ac:dyDescent="0.25">
      <c r="A94" s="64">
        <v>93</v>
      </c>
      <c r="B94" s="28" t="s">
        <v>47</v>
      </c>
      <c r="C94" s="28" t="s">
        <v>336</v>
      </c>
      <c r="D94" s="28" t="s">
        <v>335</v>
      </c>
      <c r="E94" s="28" t="s">
        <v>583</v>
      </c>
      <c r="F94" s="28" t="s">
        <v>584</v>
      </c>
      <c r="G94" s="167" t="s">
        <v>586</v>
      </c>
      <c r="H94" s="87">
        <v>1</v>
      </c>
      <c r="I94" s="32">
        <v>1</v>
      </c>
      <c r="J94" s="32"/>
      <c r="K94" s="32"/>
      <c r="L94" s="30"/>
      <c r="M94" s="34"/>
      <c r="N94" s="167">
        <v>19.2</v>
      </c>
      <c r="O94" s="36" t="s">
        <v>420</v>
      </c>
      <c r="P94" s="167" t="s">
        <v>435</v>
      </c>
      <c r="Q94" s="168" t="s">
        <v>419</v>
      </c>
      <c r="R94" s="169">
        <v>33350.400000000001</v>
      </c>
      <c r="S94" s="169">
        <v>2334.5280000000002</v>
      </c>
      <c r="T94" s="169">
        <v>1167.2640000000001</v>
      </c>
    </row>
    <row r="95" spans="1:20" x14ac:dyDescent="0.25">
      <c r="A95" s="64">
        <v>94</v>
      </c>
      <c r="B95" s="28" t="s">
        <v>47</v>
      </c>
      <c r="C95" s="28" t="s">
        <v>336</v>
      </c>
      <c r="D95" s="28" t="s">
        <v>335</v>
      </c>
      <c r="E95" s="28" t="s">
        <v>587</v>
      </c>
      <c r="F95" s="28" t="s">
        <v>354</v>
      </c>
      <c r="G95" s="167" t="s">
        <v>588</v>
      </c>
      <c r="H95" s="87">
        <v>1</v>
      </c>
      <c r="I95" s="32"/>
      <c r="J95" s="32"/>
      <c r="K95" s="32">
        <v>1</v>
      </c>
      <c r="L95" s="30"/>
      <c r="M95" s="34"/>
      <c r="N95" s="167">
        <v>2.1</v>
      </c>
      <c r="O95" s="36" t="s">
        <v>420</v>
      </c>
      <c r="P95" s="168">
        <v>44350</v>
      </c>
      <c r="Q95" s="168" t="s">
        <v>419</v>
      </c>
      <c r="R95" s="169">
        <v>3116.8830000000003</v>
      </c>
      <c r="S95" s="169">
        <v>218.18181000000004</v>
      </c>
      <c r="T95" s="169">
        <v>0</v>
      </c>
    </row>
    <row r="96" spans="1:20" x14ac:dyDescent="0.25">
      <c r="A96" s="64">
        <v>95</v>
      </c>
      <c r="B96" s="28" t="s">
        <v>47</v>
      </c>
      <c r="C96" s="28" t="s">
        <v>336</v>
      </c>
      <c r="D96" s="28" t="s">
        <v>335</v>
      </c>
      <c r="E96" s="28" t="s">
        <v>587</v>
      </c>
      <c r="F96" s="28" t="s">
        <v>354</v>
      </c>
      <c r="G96" s="167" t="s">
        <v>589</v>
      </c>
      <c r="H96" s="87">
        <v>1</v>
      </c>
      <c r="I96" s="32"/>
      <c r="J96" s="32"/>
      <c r="K96" s="32">
        <v>1</v>
      </c>
      <c r="L96" s="30"/>
      <c r="M96" s="34"/>
      <c r="N96" s="167">
        <v>13</v>
      </c>
      <c r="O96" s="36" t="s">
        <v>420</v>
      </c>
      <c r="P96" s="168">
        <v>44350</v>
      </c>
      <c r="Q96" s="168" t="s">
        <v>419</v>
      </c>
      <c r="R96" s="169">
        <v>22581</v>
      </c>
      <c r="S96" s="169">
        <v>1580.67</v>
      </c>
      <c r="T96" s="169">
        <v>0</v>
      </c>
    </row>
    <row r="97" spans="1:20" x14ac:dyDescent="0.25">
      <c r="A97" s="64">
        <v>96</v>
      </c>
      <c r="B97" s="28" t="s">
        <v>47</v>
      </c>
      <c r="C97" s="28" t="s">
        <v>336</v>
      </c>
      <c r="D97" s="28" t="s">
        <v>335</v>
      </c>
      <c r="E97" s="28" t="s">
        <v>440</v>
      </c>
      <c r="F97" s="28" t="s">
        <v>441</v>
      </c>
      <c r="G97" s="167" t="s">
        <v>590</v>
      </c>
      <c r="H97" s="87">
        <v>1</v>
      </c>
      <c r="I97" s="32"/>
      <c r="J97" s="32"/>
      <c r="K97" s="32"/>
      <c r="L97" s="30">
        <v>1</v>
      </c>
      <c r="M97" s="34"/>
      <c r="N97" s="167">
        <v>4.2</v>
      </c>
      <c r="O97" s="36" t="s">
        <v>420</v>
      </c>
      <c r="P97" s="167" t="s">
        <v>435</v>
      </c>
      <c r="Q97" s="168" t="s">
        <v>419</v>
      </c>
      <c r="R97" s="169">
        <v>7295.4000000000005</v>
      </c>
      <c r="S97" s="169">
        <v>510.67800000000011</v>
      </c>
      <c r="T97" s="169">
        <v>255.33900000000006</v>
      </c>
    </row>
    <row r="98" spans="1:20" x14ac:dyDescent="0.25">
      <c r="A98" s="64">
        <v>97</v>
      </c>
      <c r="B98" s="28" t="s">
        <v>47</v>
      </c>
      <c r="C98" s="28" t="s">
        <v>336</v>
      </c>
      <c r="D98" s="28" t="s">
        <v>335</v>
      </c>
      <c r="E98" s="28" t="s">
        <v>469</v>
      </c>
      <c r="F98" s="28" t="s">
        <v>470</v>
      </c>
      <c r="G98" s="167" t="s">
        <v>591</v>
      </c>
      <c r="H98" s="87">
        <v>1</v>
      </c>
      <c r="I98" s="32"/>
      <c r="J98" s="32"/>
      <c r="K98" s="32"/>
      <c r="L98" s="30">
        <v>1</v>
      </c>
      <c r="M98" s="34"/>
      <c r="N98" s="167">
        <v>4.5999999999999996</v>
      </c>
      <c r="O98" s="36" t="s">
        <v>420</v>
      </c>
      <c r="P98" s="167" t="s">
        <v>435</v>
      </c>
      <c r="Q98" s="168" t="s">
        <v>419</v>
      </c>
      <c r="R98" s="169">
        <v>7990.2</v>
      </c>
      <c r="S98" s="169">
        <v>559.31400000000008</v>
      </c>
      <c r="T98" s="169">
        <v>279.65700000000004</v>
      </c>
    </row>
    <row r="99" spans="1:20" x14ac:dyDescent="0.25">
      <c r="A99" s="64">
        <v>98</v>
      </c>
      <c r="B99" s="28" t="s">
        <v>47</v>
      </c>
      <c r="C99" s="28" t="s">
        <v>336</v>
      </c>
      <c r="D99" s="28" t="s">
        <v>335</v>
      </c>
      <c r="E99" s="28" t="s">
        <v>592</v>
      </c>
      <c r="F99" s="28" t="s">
        <v>593</v>
      </c>
      <c r="G99" s="167" t="s">
        <v>594</v>
      </c>
      <c r="H99" s="87">
        <v>1</v>
      </c>
      <c r="I99" s="32"/>
      <c r="J99" s="32"/>
      <c r="K99" s="32"/>
      <c r="L99" s="30">
        <v>1</v>
      </c>
      <c r="M99" s="34"/>
      <c r="N99" s="167">
        <v>14.6</v>
      </c>
      <c r="O99" s="36" t="s">
        <v>420</v>
      </c>
      <c r="P99" s="167" t="s">
        <v>482</v>
      </c>
      <c r="Q99" s="168" t="s">
        <v>419</v>
      </c>
      <c r="R99" s="169">
        <v>25360.2</v>
      </c>
      <c r="S99" s="169">
        <v>1775.2140000000002</v>
      </c>
      <c r="T99" s="169">
        <v>887.60700000000008</v>
      </c>
    </row>
    <row r="100" spans="1:20" x14ac:dyDescent="0.25">
      <c r="A100" s="64">
        <v>99</v>
      </c>
      <c r="B100" s="28" t="s">
        <v>47</v>
      </c>
      <c r="C100" s="28" t="s">
        <v>336</v>
      </c>
      <c r="D100" s="28" t="s">
        <v>335</v>
      </c>
      <c r="E100" s="28" t="s">
        <v>595</v>
      </c>
      <c r="F100" s="28" t="s">
        <v>596</v>
      </c>
      <c r="G100" s="167" t="s">
        <v>597</v>
      </c>
      <c r="H100" s="87">
        <v>1</v>
      </c>
      <c r="I100" s="32"/>
      <c r="J100" s="32"/>
      <c r="K100" s="32"/>
      <c r="L100" s="30">
        <v>1</v>
      </c>
      <c r="M100" s="34"/>
      <c r="N100" s="167">
        <v>31.8</v>
      </c>
      <c r="O100" s="36" t="s">
        <v>420</v>
      </c>
      <c r="P100" s="167" t="s">
        <v>457</v>
      </c>
      <c r="Q100" s="168" t="s">
        <v>419</v>
      </c>
      <c r="R100" s="169">
        <v>55236.6</v>
      </c>
      <c r="S100" s="169">
        <v>3866.5620000000004</v>
      </c>
      <c r="T100" s="169">
        <v>1933.2810000000002</v>
      </c>
    </row>
    <row r="101" spans="1:20" x14ac:dyDescent="0.25">
      <c r="A101" s="64">
        <v>100</v>
      </c>
      <c r="B101" s="28" t="s">
        <v>47</v>
      </c>
      <c r="C101" s="28" t="s">
        <v>336</v>
      </c>
      <c r="D101" s="28" t="s">
        <v>335</v>
      </c>
      <c r="E101" s="28" t="s">
        <v>598</v>
      </c>
      <c r="F101" s="28" t="s">
        <v>599</v>
      </c>
      <c r="G101" s="167" t="s">
        <v>600</v>
      </c>
      <c r="H101" s="87">
        <v>1</v>
      </c>
      <c r="I101" s="32"/>
      <c r="J101" s="32"/>
      <c r="K101" s="32"/>
      <c r="L101" s="30">
        <v>1</v>
      </c>
      <c r="M101" s="34"/>
      <c r="N101" s="167">
        <v>8.4</v>
      </c>
      <c r="O101" s="36" t="s">
        <v>420</v>
      </c>
      <c r="P101" s="167" t="s">
        <v>505</v>
      </c>
      <c r="Q101" s="168" t="s">
        <v>601</v>
      </c>
      <c r="R101" s="169">
        <v>14590.800000000001</v>
      </c>
      <c r="S101" s="169">
        <v>1021.3560000000002</v>
      </c>
      <c r="T101" s="169">
        <v>510.67800000000011</v>
      </c>
    </row>
    <row r="102" spans="1:20" x14ac:dyDescent="0.25">
      <c r="A102" s="64">
        <v>101</v>
      </c>
      <c r="B102" s="28" t="s">
        <v>47</v>
      </c>
      <c r="C102" s="28" t="s">
        <v>336</v>
      </c>
      <c r="D102" s="28" t="s">
        <v>335</v>
      </c>
      <c r="E102" s="28" t="s">
        <v>450</v>
      </c>
      <c r="F102" s="28" t="s">
        <v>451</v>
      </c>
      <c r="G102" s="167" t="s">
        <v>602</v>
      </c>
      <c r="H102" s="87">
        <v>1</v>
      </c>
      <c r="I102" s="32"/>
      <c r="J102" s="32"/>
      <c r="K102" s="32"/>
      <c r="L102" s="30">
        <v>1</v>
      </c>
      <c r="M102" s="34"/>
      <c r="N102" s="167">
        <v>5.3</v>
      </c>
      <c r="O102" s="36" t="s">
        <v>420</v>
      </c>
      <c r="P102" s="167" t="s">
        <v>435</v>
      </c>
      <c r="Q102" s="168" t="s">
        <v>601</v>
      </c>
      <c r="R102" s="169">
        <v>9206.1</v>
      </c>
      <c r="S102" s="169">
        <v>644.42700000000013</v>
      </c>
      <c r="T102" s="169">
        <v>322.21350000000007</v>
      </c>
    </row>
    <row r="103" spans="1:20" x14ac:dyDescent="0.25">
      <c r="A103" s="64">
        <v>102</v>
      </c>
      <c r="B103" s="28" t="s">
        <v>47</v>
      </c>
      <c r="C103" s="28" t="s">
        <v>336</v>
      </c>
      <c r="D103" s="28" t="s">
        <v>335</v>
      </c>
      <c r="E103" s="28" t="s">
        <v>603</v>
      </c>
      <c r="F103" s="28" t="s">
        <v>604</v>
      </c>
      <c r="G103" s="167" t="s">
        <v>605</v>
      </c>
      <c r="H103" s="87">
        <v>1</v>
      </c>
      <c r="I103" s="32"/>
      <c r="J103" s="32"/>
      <c r="K103" s="32"/>
      <c r="L103" s="30">
        <v>1</v>
      </c>
      <c r="M103" s="34"/>
      <c r="N103" s="167">
        <v>5</v>
      </c>
      <c r="O103" s="36" t="s">
        <v>420</v>
      </c>
      <c r="P103" s="167" t="s">
        <v>482</v>
      </c>
      <c r="Q103" s="168" t="s">
        <v>601</v>
      </c>
      <c r="R103" s="169">
        <v>8685</v>
      </c>
      <c r="S103" s="169">
        <v>607.95000000000005</v>
      </c>
      <c r="T103" s="169">
        <v>303.97500000000002</v>
      </c>
    </row>
    <row r="104" spans="1:20" x14ac:dyDescent="0.25">
      <c r="A104" s="64">
        <v>103</v>
      </c>
      <c r="B104" s="28" t="s">
        <v>47</v>
      </c>
      <c r="C104" s="28" t="s">
        <v>336</v>
      </c>
      <c r="D104" s="28" t="s">
        <v>335</v>
      </c>
      <c r="E104" s="28" t="s">
        <v>603</v>
      </c>
      <c r="F104" s="28" t="s">
        <v>604</v>
      </c>
      <c r="G104" s="167" t="s">
        <v>606</v>
      </c>
      <c r="H104" s="87">
        <v>1</v>
      </c>
      <c r="I104" s="32"/>
      <c r="J104" s="32"/>
      <c r="K104" s="32"/>
      <c r="L104" s="30">
        <v>1</v>
      </c>
      <c r="M104" s="34"/>
      <c r="N104" s="167">
        <v>22.5</v>
      </c>
      <c r="O104" s="36" t="s">
        <v>420</v>
      </c>
      <c r="P104" s="167" t="s">
        <v>482</v>
      </c>
      <c r="Q104" s="168" t="s">
        <v>601</v>
      </c>
      <c r="R104" s="169">
        <v>39082.5</v>
      </c>
      <c r="S104" s="169">
        <v>2735.7750000000001</v>
      </c>
      <c r="T104" s="169">
        <v>1367.8875</v>
      </c>
    </row>
    <row r="105" spans="1:20" x14ac:dyDescent="0.25">
      <c r="A105" s="64">
        <v>104</v>
      </c>
      <c r="B105" s="28" t="s">
        <v>47</v>
      </c>
      <c r="C105" s="28" t="s">
        <v>336</v>
      </c>
      <c r="D105" s="28" t="s">
        <v>335</v>
      </c>
      <c r="E105" s="28" t="s">
        <v>607</v>
      </c>
      <c r="F105" s="28" t="s">
        <v>608</v>
      </c>
      <c r="G105" s="167" t="s">
        <v>609</v>
      </c>
      <c r="H105" s="87">
        <v>1</v>
      </c>
      <c r="I105" s="32"/>
      <c r="J105" s="32"/>
      <c r="K105" s="32"/>
      <c r="L105" s="30">
        <v>1</v>
      </c>
      <c r="M105" s="34"/>
      <c r="N105" s="167">
        <v>8.1999999999999993</v>
      </c>
      <c r="O105" s="36" t="s">
        <v>420</v>
      </c>
      <c r="P105" s="167" t="s">
        <v>482</v>
      </c>
      <c r="Q105" s="168" t="s">
        <v>601</v>
      </c>
      <c r="R105" s="169">
        <v>14243.4</v>
      </c>
      <c r="S105" s="169">
        <v>997.03800000000012</v>
      </c>
      <c r="T105" s="169">
        <v>498.51900000000006</v>
      </c>
    </row>
    <row r="106" spans="1:20" x14ac:dyDescent="0.25">
      <c r="A106" s="64">
        <v>105</v>
      </c>
      <c r="B106" s="28" t="s">
        <v>47</v>
      </c>
      <c r="C106" s="28" t="s">
        <v>336</v>
      </c>
      <c r="D106" s="28" t="s">
        <v>335</v>
      </c>
      <c r="E106" s="28" t="s">
        <v>610</v>
      </c>
      <c r="F106" s="28" t="s">
        <v>611</v>
      </c>
      <c r="G106" s="167" t="s">
        <v>612</v>
      </c>
      <c r="H106" s="87">
        <v>1</v>
      </c>
      <c r="I106" s="32"/>
      <c r="J106" s="32"/>
      <c r="K106" s="32"/>
      <c r="L106" s="30">
        <v>1</v>
      </c>
      <c r="M106" s="34"/>
      <c r="N106" s="167">
        <v>3</v>
      </c>
      <c r="O106" s="36" t="s">
        <v>420</v>
      </c>
      <c r="P106" s="167" t="s">
        <v>613</v>
      </c>
      <c r="Q106" s="167" t="s">
        <v>601</v>
      </c>
      <c r="R106" s="169">
        <v>5211</v>
      </c>
      <c r="S106" s="169">
        <v>364.77000000000004</v>
      </c>
      <c r="T106" s="169">
        <v>182.38500000000002</v>
      </c>
    </row>
    <row r="107" spans="1:20" x14ac:dyDescent="0.25">
      <c r="A107" s="64">
        <v>106</v>
      </c>
      <c r="B107" s="28" t="s">
        <v>47</v>
      </c>
      <c r="C107" s="28" t="s">
        <v>336</v>
      </c>
      <c r="D107" s="28" t="s">
        <v>335</v>
      </c>
      <c r="E107" s="28" t="s">
        <v>614</v>
      </c>
      <c r="F107" s="28" t="s">
        <v>615</v>
      </c>
      <c r="G107" s="167" t="s">
        <v>616</v>
      </c>
      <c r="H107" s="87">
        <v>1</v>
      </c>
      <c r="I107" s="32"/>
      <c r="J107" s="32"/>
      <c r="K107" s="32"/>
      <c r="L107" s="30">
        <v>1</v>
      </c>
      <c r="M107" s="34"/>
      <c r="N107" s="167">
        <v>24.2</v>
      </c>
      <c r="O107" s="36" t="s">
        <v>420</v>
      </c>
      <c r="P107" s="167" t="s">
        <v>435</v>
      </c>
      <c r="Q107" s="168" t="s">
        <v>601</v>
      </c>
      <c r="R107" s="169">
        <v>42035.4</v>
      </c>
      <c r="S107" s="169">
        <v>2942.4780000000005</v>
      </c>
      <c r="T107" s="169">
        <v>1471.2390000000003</v>
      </c>
    </row>
    <row r="108" spans="1:20" x14ac:dyDescent="0.25">
      <c r="A108" s="64">
        <v>107</v>
      </c>
      <c r="B108" s="28" t="s">
        <v>47</v>
      </c>
      <c r="C108" s="28" t="s">
        <v>336</v>
      </c>
      <c r="D108" s="28" t="s">
        <v>335</v>
      </c>
      <c r="E108" s="28" t="s">
        <v>617</v>
      </c>
      <c r="F108" s="28" t="s">
        <v>618</v>
      </c>
      <c r="G108" s="167" t="s">
        <v>619</v>
      </c>
      <c r="H108" s="87">
        <v>1</v>
      </c>
      <c r="I108" s="32"/>
      <c r="J108" s="32"/>
      <c r="K108" s="32"/>
      <c r="L108" s="30">
        <v>1</v>
      </c>
      <c r="M108" s="34"/>
      <c r="N108" s="167">
        <v>14.5</v>
      </c>
      <c r="O108" s="36" t="s">
        <v>420</v>
      </c>
      <c r="P108" s="167" t="s">
        <v>435</v>
      </c>
      <c r="Q108" s="168" t="s">
        <v>601</v>
      </c>
      <c r="R108" s="169">
        <v>25186.5</v>
      </c>
      <c r="S108" s="169">
        <v>1763.0550000000001</v>
      </c>
      <c r="T108" s="169">
        <v>881.52750000000003</v>
      </c>
    </row>
    <row r="109" spans="1:20" x14ac:dyDescent="0.25">
      <c r="A109" s="64">
        <v>108</v>
      </c>
      <c r="B109" s="28" t="s">
        <v>47</v>
      </c>
      <c r="C109" s="28" t="s">
        <v>336</v>
      </c>
      <c r="D109" s="28" t="s">
        <v>335</v>
      </c>
      <c r="E109" s="28" t="s">
        <v>620</v>
      </c>
      <c r="F109" s="28" t="s">
        <v>621</v>
      </c>
      <c r="G109" s="167" t="s">
        <v>622</v>
      </c>
      <c r="H109" s="87">
        <v>1</v>
      </c>
      <c r="I109" s="32"/>
      <c r="J109" s="32"/>
      <c r="K109" s="32"/>
      <c r="L109" s="30">
        <v>1</v>
      </c>
      <c r="M109" s="34"/>
      <c r="N109" s="167">
        <v>19.2</v>
      </c>
      <c r="O109" s="36" t="s">
        <v>420</v>
      </c>
      <c r="P109" s="167" t="s">
        <v>435</v>
      </c>
      <c r="Q109" s="168" t="s">
        <v>601</v>
      </c>
      <c r="R109" s="169">
        <v>33350.400000000001</v>
      </c>
      <c r="S109" s="169">
        <v>2334.5280000000002</v>
      </c>
      <c r="T109" s="169">
        <v>1167.2640000000001</v>
      </c>
    </row>
    <row r="110" spans="1:20" x14ac:dyDescent="0.25">
      <c r="A110" s="64">
        <v>109</v>
      </c>
      <c r="B110" s="28" t="s">
        <v>47</v>
      </c>
      <c r="C110" s="28" t="s">
        <v>336</v>
      </c>
      <c r="D110" s="28" t="s">
        <v>335</v>
      </c>
      <c r="E110" s="28" t="s">
        <v>614</v>
      </c>
      <c r="F110" s="28" t="s">
        <v>615</v>
      </c>
      <c r="G110" s="167" t="s">
        <v>623</v>
      </c>
      <c r="H110" s="87">
        <v>1</v>
      </c>
      <c r="I110" s="32"/>
      <c r="J110" s="32"/>
      <c r="K110" s="32"/>
      <c r="L110" s="30">
        <v>1</v>
      </c>
      <c r="M110" s="34"/>
      <c r="N110" s="167">
        <v>37.299999999999997</v>
      </c>
      <c r="O110" s="36" t="s">
        <v>420</v>
      </c>
      <c r="P110" s="167" t="s">
        <v>435</v>
      </c>
      <c r="Q110" s="168" t="s">
        <v>601</v>
      </c>
      <c r="R110" s="169">
        <v>64790.1</v>
      </c>
      <c r="S110" s="169">
        <v>4535.3070000000007</v>
      </c>
      <c r="T110" s="169">
        <v>2267.6535000000003</v>
      </c>
    </row>
    <row r="111" spans="1:20" x14ac:dyDescent="0.25">
      <c r="A111" s="64">
        <v>110</v>
      </c>
      <c r="B111" s="28" t="s">
        <v>47</v>
      </c>
      <c r="C111" s="28" t="s">
        <v>336</v>
      </c>
      <c r="D111" s="28" t="s">
        <v>335</v>
      </c>
      <c r="E111" s="28" t="s">
        <v>491</v>
      </c>
      <c r="F111" s="28" t="s">
        <v>492</v>
      </c>
      <c r="G111" s="167" t="s">
        <v>624</v>
      </c>
      <c r="H111" s="87">
        <v>1</v>
      </c>
      <c r="I111" s="32"/>
      <c r="J111" s="32"/>
      <c r="K111" s="32"/>
      <c r="L111" s="30">
        <v>1</v>
      </c>
      <c r="M111" s="34"/>
      <c r="N111" s="167">
        <v>12.5</v>
      </c>
      <c r="O111" s="36" t="s">
        <v>420</v>
      </c>
      <c r="P111" s="167" t="s">
        <v>482</v>
      </c>
      <c r="Q111" s="168" t="s">
        <v>601</v>
      </c>
      <c r="R111" s="169">
        <v>21712.5</v>
      </c>
      <c r="S111" s="169">
        <v>1519.8750000000002</v>
      </c>
      <c r="T111" s="169">
        <v>759.93750000000011</v>
      </c>
    </row>
    <row r="112" spans="1:20" x14ac:dyDescent="0.25">
      <c r="A112" s="64">
        <v>111</v>
      </c>
      <c r="B112" s="28" t="s">
        <v>47</v>
      </c>
      <c r="C112" s="28" t="s">
        <v>336</v>
      </c>
      <c r="D112" s="28" t="s">
        <v>335</v>
      </c>
      <c r="E112" s="28" t="s">
        <v>625</v>
      </c>
      <c r="F112" s="28" t="s">
        <v>626</v>
      </c>
      <c r="G112" s="167" t="s">
        <v>627</v>
      </c>
      <c r="H112" s="87">
        <v>1</v>
      </c>
      <c r="I112" s="32"/>
      <c r="J112" s="32"/>
      <c r="K112" s="32"/>
      <c r="L112" s="30">
        <v>1</v>
      </c>
      <c r="M112" s="34"/>
      <c r="N112" s="167">
        <v>26.8</v>
      </c>
      <c r="O112" s="36" t="s">
        <v>420</v>
      </c>
      <c r="P112" s="167" t="s">
        <v>457</v>
      </c>
      <c r="Q112" s="168" t="s">
        <v>628</v>
      </c>
      <c r="R112" s="169">
        <v>46551.6</v>
      </c>
      <c r="S112" s="169">
        <v>3258.6120000000001</v>
      </c>
      <c r="T112" s="169">
        <v>1629.306</v>
      </c>
    </row>
    <row r="113" spans="1:20" x14ac:dyDescent="0.25">
      <c r="A113" s="64">
        <v>112</v>
      </c>
      <c r="B113" s="28" t="s">
        <v>47</v>
      </c>
      <c r="C113" s="28" t="s">
        <v>336</v>
      </c>
      <c r="D113" s="28" t="s">
        <v>335</v>
      </c>
      <c r="E113" s="28" t="s">
        <v>436</v>
      </c>
      <c r="F113" s="28" t="s">
        <v>437</v>
      </c>
      <c r="G113" s="167" t="s">
        <v>629</v>
      </c>
      <c r="H113" s="87">
        <v>1</v>
      </c>
      <c r="I113" s="32"/>
      <c r="J113" s="32"/>
      <c r="K113" s="32"/>
      <c r="L113" s="30">
        <v>1</v>
      </c>
      <c r="M113" s="34"/>
      <c r="N113" s="167">
        <v>4.8</v>
      </c>
      <c r="O113" s="36" t="s">
        <v>420</v>
      </c>
      <c r="P113" s="167" t="s">
        <v>439</v>
      </c>
      <c r="Q113" s="168" t="s">
        <v>361</v>
      </c>
      <c r="R113" s="169">
        <v>8337.6</v>
      </c>
      <c r="S113" s="169">
        <v>583.63200000000006</v>
      </c>
      <c r="T113" s="169">
        <v>291.81600000000003</v>
      </c>
    </row>
    <row r="114" spans="1:20" x14ac:dyDescent="0.25">
      <c r="A114" s="64">
        <v>113</v>
      </c>
      <c r="B114" s="28" t="s">
        <v>47</v>
      </c>
      <c r="C114" s="28" t="s">
        <v>336</v>
      </c>
      <c r="D114" s="28" t="s">
        <v>335</v>
      </c>
      <c r="E114" s="28" t="s">
        <v>630</v>
      </c>
      <c r="F114" s="28" t="s">
        <v>631</v>
      </c>
      <c r="G114" s="167" t="s">
        <v>632</v>
      </c>
      <c r="H114" s="87">
        <v>1</v>
      </c>
      <c r="I114" s="32"/>
      <c r="J114" s="32"/>
      <c r="K114" s="32"/>
      <c r="L114" s="30">
        <v>1</v>
      </c>
      <c r="M114" s="34"/>
      <c r="N114" s="167">
        <v>2.2000000000000002</v>
      </c>
      <c r="O114" s="36" t="s">
        <v>420</v>
      </c>
      <c r="P114" s="167" t="s">
        <v>435</v>
      </c>
      <c r="Q114" s="168" t="s">
        <v>361</v>
      </c>
      <c r="R114" s="169">
        <v>3821.4</v>
      </c>
      <c r="S114" s="169">
        <v>267.49800000000005</v>
      </c>
      <c r="T114" s="169">
        <v>133.74900000000002</v>
      </c>
    </row>
    <row r="115" spans="1:20" x14ac:dyDescent="0.25">
      <c r="A115" s="64">
        <v>114</v>
      </c>
      <c r="B115" s="28" t="s">
        <v>47</v>
      </c>
      <c r="C115" s="28" t="s">
        <v>336</v>
      </c>
      <c r="D115" s="28" t="s">
        <v>335</v>
      </c>
      <c r="E115" s="28" t="s">
        <v>633</v>
      </c>
      <c r="F115" s="28" t="s">
        <v>634</v>
      </c>
      <c r="G115" s="167" t="s">
        <v>635</v>
      </c>
      <c r="H115" s="87">
        <v>1</v>
      </c>
      <c r="I115" s="32"/>
      <c r="J115" s="32"/>
      <c r="K115" s="32"/>
      <c r="L115" s="30">
        <v>1</v>
      </c>
      <c r="M115" s="34"/>
      <c r="N115" s="167">
        <v>54.8</v>
      </c>
      <c r="O115" s="36" t="s">
        <v>420</v>
      </c>
      <c r="P115" s="167" t="s">
        <v>435</v>
      </c>
      <c r="Q115" s="168" t="s">
        <v>361</v>
      </c>
      <c r="R115" s="169">
        <v>95187.599999999991</v>
      </c>
      <c r="S115" s="169">
        <v>6663.1319999999996</v>
      </c>
      <c r="T115" s="169">
        <v>3331.5659999999998</v>
      </c>
    </row>
    <row r="116" spans="1:20" x14ac:dyDescent="0.25">
      <c r="A116" s="64">
        <v>115</v>
      </c>
      <c r="B116" s="28" t="s">
        <v>47</v>
      </c>
      <c r="C116" s="28" t="s">
        <v>336</v>
      </c>
      <c r="D116" s="28" t="s">
        <v>335</v>
      </c>
      <c r="E116" s="28" t="s">
        <v>636</v>
      </c>
      <c r="F116" s="28" t="s">
        <v>637</v>
      </c>
      <c r="G116" s="167" t="s">
        <v>638</v>
      </c>
      <c r="H116" s="87">
        <v>1</v>
      </c>
      <c r="I116" s="32"/>
      <c r="J116" s="32">
        <v>1</v>
      </c>
      <c r="K116" s="32"/>
      <c r="L116" s="30"/>
      <c r="M116" s="34"/>
      <c r="N116" s="167">
        <v>11.9</v>
      </c>
      <c r="O116" s="36" t="s">
        <v>420</v>
      </c>
      <c r="P116" s="168">
        <v>44414</v>
      </c>
      <c r="Q116" s="168" t="s">
        <v>361</v>
      </c>
      <c r="R116" s="169">
        <v>20670.3</v>
      </c>
      <c r="S116" s="169">
        <v>1446.921</v>
      </c>
      <c r="T116" s="169">
        <v>0</v>
      </c>
    </row>
    <row r="117" spans="1:20" x14ac:dyDescent="0.25">
      <c r="A117" s="64">
        <v>116</v>
      </c>
      <c r="B117" s="28" t="s">
        <v>47</v>
      </c>
      <c r="C117" s="28" t="s">
        <v>336</v>
      </c>
      <c r="D117" s="28" t="s">
        <v>335</v>
      </c>
      <c r="E117" s="28" t="s">
        <v>639</v>
      </c>
      <c r="F117" s="28" t="s">
        <v>640</v>
      </c>
      <c r="G117" s="167" t="s">
        <v>641</v>
      </c>
      <c r="H117" s="87">
        <v>1</v>
      </c>
      <c r="I117" s="32"/>
      <c r="J117" s="32"/>
      <c r="K117" s="32"/>
      <c r="L117" s="30">
        <v>1</v>
      </c>
      <c r="M117" s="34"/>
      <c r="N117" s="167">
        <v>6.8</v>
      </c>
      <c r="O117" s="36" t="s">
        <v>420</v>
      </c>
      <c r="P117" s="167" t="s">
        <v>505</v>
      </c>
      <c r="Q117" s="168" t="s">
        <v>361</v>
      </c>
      <c r="R117" s="169">
        <v>11811.6</v>
      </c>
      <c r="S117" s="169">
        <v>826.81200000000013</v>
      </c>
      <c r="T117" s="169">
        <v>413.40600000000006</v>
      </c>
    </row>
    <row r="118" spans="1:20" x14ac:dyDescent="0.25">
      <c r="A118" s="64">
        <v>117</v>
      </c>
      <c r="B118" s="28" t="s">
        <v>47</v>
      </c>
      <c r="C118" s="28" t="s">
        <v>336</v>
      </c>
      <c r="D118" s="28" t="s">
        <v>335</v>
      </c>
      <c r="E118" s="28" t="s">
        <v>642</v>
      </c>
      <c r="F118" s="28" t="s">
        <v>643</v>
      </c>
      <c r="G118" s="167" t="s">
        <v>644</v>
      </c>
      <c r="H118" s="87">
        <v>1</v>
      </c>
      <c r="I118" s="32"/>
      <c r="J118" s="32"/>
      <c r="K118" s="32"/>
      <c r="L118" s="30">
        <v>1</v>
      </c>
      <c r="M118" s="34"/>
      <c r="N118" s="167">
        <v>28.2</v>
      </c>
      <c r="O118" s="36" t="s">
        <v>420</v>
      </c>
      <c r="P118" s="167" t="s">
        <v>465</v>
      </c>
      <c r="Q118" s="168" t="s">
        <v>361</v>
      </c>
      <c r="R118" s="169">
        <v>48983.4</v>
      </c>
      <c r="S118" s="169">
        <v>3428.8380000000006</v>
      </c>
      <c r="T118" s="169">
        <v>1714.4190000000003</v>
      </c>
    </row>
    <row r="119" spans="1:20" x14ac:dyDescent="0.25">
      <c r="A119" s="64">
        <v>118</v>
      </c>
      <c r="B119" s="28" t="s">
        <v>47</v>
      </c>
      <c r="C119" s="28" t="s">
        <v>336</v>
      </c>
      <c r="D119" s="28" t="s">
        <v>335</v>
      </c>
      <c r="E119" s="28" t="s">
        <v>642</v>
      </c>
      <c r="F119" s="28" t="s">
        <v>643</v>
      </c>
      <c r="G119" s="167" t="s">
        <v>645</v>
      </c>
      <c r="H119" s="87">
        <v>1</v>
      </c>
      <c r="I119" s="32"/>
      <c r="J119" s="32"/>
      <c r="K119" s="32"/>
      <c r="L119" s="30">
        <v>1</v>
      </c>
      <c r="M119" s="34"/>
      <c r="N119" s="167">
        <v>12.2</v>
      </c>
      <c r="O119" s="36" t="s">
        <v>420</v>
      </c>
      <c r="P119" s="167" t="s">
        <v>465</v>
      </c>
      <c r="Q119" s="168" t="s">
        <v>601</v>
      </c>
      <c r="R119" s="169">
        <v>21191.399999999998</v>
      </c>
      <c r="S119" s="169">
        <v>1483.3979999999999</v>
      </c>
      <c r="T119" s="169">
        <v>741.69899999999996</v>
      </c>
    </row>
    <row r="120" spans="1:20" x14ac:dyDescent="0.25">
      <c r="A120" s="64">
        <v>119</v>
      </c>
      <c r="B120" s="28" t="s">
        <v>47</v>
      </c>
      <c r="C120" s="28" t="s">
        <v>336</v>
      </c>
      <c r="D120" s="28" t="s">
        <v>335</v>
      </c>
      <c r="E120" s="28" t="s">
        <v>646</v>
      </c>
      <c r="F120" s="28" t="s">
        <v>647</v>
      </c>
      <c r="G120" s="167" t="s">
        <v>648</v>
      </c>
      <c r="H120" s="87">
        <v>1</v>
      </c>
      <c r="I120" s="32"/>
      <c r="J120" s="32"/>
      <c r="K120" s="32"/>
      <c r="L120" s="30">
        <v>1</v>
      </c>
      <c r="M120" s="34"/>
      <c r="N120" s="167">
        <v>5.9</v>
      </c>
      <c r="O120" s="36" t="s">
        <v>420</v>
      </c>
      <c r="P120" s="167" t="s">
        <v>435</v>
      </c>
      <c r="Q120" s="168" t="s">
        <v>601</v>
      </c>
      <c r="R120" s="169">
        <v>10248.300000000001</v>
      </c>
      <c r="S120" s="169">
        <v>717.3810000000002</v>
      </c>
      <c r="T120" s="169">
        <v>358.6905000000001</v>
      </c>
    </row>
    <row r="121" spans="1:20" x14ac:dyDescent="0.25">
      <c r="A121" s="64">
        <v>120</v>
      </c>
      <c r="B121" s="28" t="s">
        <v>47</v>
      </c>
      <c r="C121" s="28" t="s">
        <v>336</v>
      </c>
      <c r="D121" s="28" t="s">
        <v>335</v>
      </c>
      <c r="E121" s="28" t="s">
        <v>649</v>
      </c>
      <c r="F121" s="28" t="s">
        <v>650</v>
      </c>
      <c r="G121" s="167" t="s">
        <v>651</v>
      </c>
      <c r="H121" s="87">
        <v>1</v>
      </c>
      <c r="I121" s="32">
        <v>1</v>
      </c>
      <c r="J121" s="32"/>
      <c r="K121" s="32"/>
      <c r="L121" s="30"/>
      <c r="M121" s="34"/>
      <c r="N121" s="167">
        <v>8.5</v>
      </c>
      <c r="O121" s="36" t="s">
        <v>420</v>
      </c>
      <c r="P121" s="167" t="s">
        <v>424</v>
      </c>
      <c r="Q121" s="168" t="s">
        <v>601</v>
      </c>
      <c r="R121" s="169">
        <v>14764.5</v>
      </c>
      <c r="S121" s="169">
        <v>1033.5150000000001</v>
      </c>
      <c r="T121" s="169">
        <v>516.75750000000005</v>
      </c>
    </row>
    <row r="122" spans="1:20" x14ac:dyDescent="0.25">
      <c r="A122" s="64">
        <v>121</v>
      </c>
      <c r="B122" s="28" t="s">
        <v>47</v>
      </c>
      <c r="C122" s="28" t="s">
        <v>336</v>
      </c>
      <c r="D122" s="28" t="s">
        <v>335</v>
      </c>
      <c r="E122" s="28" t="s">
        <v>649</v>
      </c>
      <c r="F122" s="28" t="s">
        <v>650</v>
      </c>
      <c r="G122" s="167" t="s">
        <v>652</v>
      </c>
      <c r="H122" s="87">
        <v>1</v>
      </c>
      <c r="I122" s="32">
        <v>1</v>
      </c>
      <c r="J122" s="32"/>
      <c r="K122" s="32"/>
      <c r="L122" s="30"/>
      <c r="M122" s="34"/>
      <c r="N122" s="167">
        <v>17.100000000000001</v>
      </c>
      <c r="O122" s="36" t="s">
        <v>420</v>
      </c>
      <c r="P122" s="167" t="s">
        <v>424</v>
      </c>
      <c r="Q122" s="168" t="s">
        <v>601</v>
      </c>
      <c r="R122" s="169">
        <v>29702.7</v>
      </c>
      <c r="S122" s="169">
        <v>2079.1890000000003</v>
      </c>
      <c r="T122" s="169">
        <v>1039.5945000000002</v>
      </c>
    </row>
    <row r="123" spans="1:20" x14ac:dyDescent="0.25">
      <c r="A123" s="64">
        <v>122</v>
      </c>
      <c r="B123" s="28" t="s">
        <v>47</v>
      </c>
      <c r="C123" s="28" t="s">
        <v>336</v>
      </c>
      <c r="D123" s="28" t="s">
        <v>335</v>
      </c>
      <c r="E123" s="28" t="s">
        <v>649</v>
      </c>
      <c r="F123" s="28" t="s">
        <v>650</v>
      </c>
      <c r="G123" s="167" t="s">
        <v>653</v>
      </c>
      <c r="H123" s="87">
        <v>1</v>
      </c>
      <c r="I123" s="32">
        <v>1</v>
      </c>
      <c r="J123" s="32"/>
      <c r="K123" s="32"/>
      <c r="L123" s="30"/>
      <c r="M123" s="34"/>
      <c r="N123" s="167">
        <v>35.6</v>
      </c>
      <c r="O123" s="36" t="s">
        <v>420</v>
      </c>
      <c r="P123" s="167" t="s">
        <v>424</v>
      </c>
      <c r="Q123" s="168" t="s">
        <v>361</v>
      </c>
      <c r="R123" s="169">
        <v>61837.200000000004</v>
      </c>
      <c r="S123" s="169">
        <v>4328.6040000000003</v>
      </c>
      <c r="T123" s="169">
        <v>2164.3020000000001</v>
      </c>
    </row>
    <row r="124" spans="1:20" x14ac:dyDescent="0.25">
      <c r="A124" s="64">
        <v>123</v>
      </c>
      <c r="B124" s="28" t="s">
        <v>47</v>
      </c>
      <c r="C124" s="28" t="s">
        <v>336</v>
      </c>
      <c r="D124" s="28" t="s">
        <v>335</v>
      </c>
      <c r="E124" s="28" t="s">
        <v>649</v>
      </c>
      <c r="F124" s="28" t="s">
        <v>650</v>
      </c>
      <c r="G124" s="167" t="s">
        <v>654</v>
      </c>
      <c r="H124" s="87">
        <v>1</v>
      </c>
      <c r="I124" s="32">
        <v>1</v>
      </c>
      <c r="J124" s="32"/>
      <c r="K124" s="32"/>
      <c r="L124" s="30"/>
      <c r="M124" s="34"/>
      <c r="N124" s="167">
        <v>6.2</v>
      </c>
      <c r="O124" s="36" t="s">
        <v>420</v>
      </c>
      <c r="P124" s="167" t="s">
        <v>424</v>
      </c>
      <c r="Q124" s="168" t="s">
        <v>361</v>
      </c>
      <c r="R124" s="169">
        <v>10769.4</v>
      </c>
      <c r="S124" s="169">
        <v>753.85800000000006</v>
      </c>
      <c r="T124" s="169">
        <v>376.92900000000003</v>
      </c>
    </row>
    <row r="125" spans="1:20" x14ac:dyDescent="0.25">
      <c r="A125" s="64">
        <v>124</v>
      </c>
      <c r="B125" s="28" t="s">
        <v>47</v>
      </c>
      <c r="C125" s="28" t="s">
        <v>336</v>
      </c>
      <c r="D125" s="28" t="s">
        <v>335</v>
      </c>
      <c r="E125" s="28" t="s">
        <v>649</v>
      </c>
      <c r="F125" s="28" t="s">
        <v>650</v>
      </c>
      <c r="G125" s="167" t="s">
        <v>655</v>
      </c>
      <c r="H125" s="87">
        <v>1</v>
      </c>
      <c r="I125" s="32">
        <v>1</v>
      </c>
      <c r="J125" s="32"/>
      <c r="K125" s="32"/>
      <c r="L125" s="30"/>
      <c r="M125" s="34"/>
      <c r="N125" s="167">
        <v>27.7</v>
      </c>
      <c r="O125" s="36" t="s">
        <v>420</v>
      </c>
      <c r="P125" s="167" t="s">
        <v>211</v>
      </c>
      <c r="Q125" s="168" t="s">
        <v>361</v>
      </c>
      <c r="R125" s="169">
        <v>48114.9</v>
      </c>
      <c r="S125" s="169">
        <v>3368.0430000000006</v>
      </c>
      <c r="T125" s="169">
        <v>1684.0215000000003</v>
      </c>
    </row>
    <row r="126" spans="1:20" x14ac:dyDescent="0.25">
      <c r="A126" s="64">
        <v>125</v>
      </c>
      <c r="B126" s="28" t="s">
        <v>47</v>
      </c>
      <c r="C126" s="28" t="s">
        <v>336</v>
      </c>
      <c r="D126" s="28" t="s">
        <v>335</v>
      </c>
      <c r="E126" s="28" t="s">
        <v>649</v>
      </c>
      <c r="F126" s="28" t="s">
        <v>650</v>
      </c>
      <c r="G126" s="167" t="s">
        <v>656</v>
      </c>
      <c r="H126" s="87">
        <v>1</v>
      </c>
      <c r="I126" s="32">
        <v>1</v>
      </c>
      <c r="J126" s="32"/>
      <c r="K126" s="32"/>
      <c r="L126" s="30"/>
      <c r="M126" s="34"/>
      <c r="N126" s="167">
        <v>35.200000000000003</v>
      </c>
      <c r="O126" s="36" t="s">
        <v>420</v>
      </c>
      <c r="P126" s="167" t="s">
        <v>424</v>
      </c>
      <c r="Q126" s="168" t="s">
        <v>361</v>
      </c>
      <c r="R126" s="169">
        <v>61142.400000000001</v>
      </c>
      <c r="S126" s="169">
        <v>4279.9680000000008</v>
      </c>
      <c r="T126" s="169">
        <v>2139.9840000000004</v>
      </c>
    </row>
    <row r="127" spans="1:20" x14ac:dyDescent="0.25">
      <c r="A127" s="64">
        <v>126</v>
      </c>
      <c r="B127" s="28" t="s">
        <v>47</v>
      </c>
      <c r="C127" s="28" t="s">
        <v>336</v>
      </c>
      <c r="D127" s="28" t="s">
        <v>335</v>
      </c>
      <c r="E127" s="28" t="s">
        <v>642</v>
      </c>
      <c r="F127" s="28" t="s">
        <v>643</v>
      </c>
      <c r="G127" s="167" t="s">
        <v>657</v>
      </c>
      <c r="H127" s="87">
        <v>1</v>
      </c>
      <c r="I127" s="32"/>
      <c r="J127" s="32"/>
      <c r="K127" s="32"/>
      <c r="L127" s="30">
        <v>1</v>
      </c>
      <c r="M127" s="34"/>
      <c r="N127" s="167">
        <v>8.5</v>
      </c>
      <c r="O127" s="36" t="s">
        <v>420</v>
      </c>
      <c r="P127" s="167" t="s">
        <v>465</v>
      </c>
      <c r="Q127" s="168" t="s">
        <v>601</v>
      </c>
      <c r="R127" s="169">
        <v>14764.5</v>
      </c>
      <c r="S127" s="169">
        <v>1033.5150000000001</v>
      </c>
      <c r="T127" s="169">
        <v>516.75750000000005</v>
      </c>
    </row>
    <row r="128" spans="1:20" x14ac:dyDescent="0.25">
      <c r="A128" s="64">
        <v>127</v>
      </c>
      <c r="B128" s="28" t="s">
        <v>47</v>
      </c>
      <c r="C128" s="28" t="s">
        <v>336</v>
      </c>
      <c r="D128" s="28" t="s">
        <v>335</v>
      </c>
      <c r="E128" s="28" t="s">
        <v>658</v>
      </c>
      <c r="F128" s="28" t="s">
        <v>659</v>
      </c>
      <c r="G128" s="167" t="s">
        <v>660</v>
      </c>
      <c r="H128" s="87">
        <v>1</v>
      </c>
      <c r="I128" s="32"/>
      <c r="J128" s="32">
        <v>1</v>
      </c>
      <c r="K128" s="32"/>
      <c r="L128" s="30"/>
      <c r="M128" s="34"/>
      <c r="N128" s="167">
        <v>8</v>
      </c>
      <c r="O128" s="36" t="s">
        <v>420</v>
      </c>
      <c r="P128" s="167" t="s">
        <v>661</v>
      </c>
      <c r="Q128" s="168" t="s">
        <v>419</v>
      </c>
      <c r="R128" s="169">
        <v>11873.84</v>
      </c>
      <c r="S128" s="169">
        <v>831.16880000000003</v>
      </c>
      <c r="T128" s="169">
        <v>0</v>
      </c>
    </row>
    <row r="129" spans="1:20" x14ac:dyDescent="0.25">
      <c r="A129" s="64">
        <v>128</v>
      </c>
      <c r="B129" s="28" t="s">
        <v>47</v>
      </c>
      <c r="C129" s="28" t="s">
        <v>336</v>
      </c>
      <c r="D129" s="28" t="s">
        <v>335</v>
      </c>
      <c r="E129" s="28" t="s">
        <v>662</v>
      </c>
      <c r="F129" s="28" t="s">
        <v>663</v>
      </c>
      <c r="G129" s="167" t="s">
        <v>664</v>
      </c>
      <c r="H129" s="87">
        <v>1</v>
      </c>
      <c r="I129" s="32"/>
      <c r="J129" s="32"/>
      <c r="K129" s="32"/>
      <c r="L129" s="30">
        <v>1</v>
      </c>
      <c r="M129" s="34"/>
      <c r="N129" s="167">
        <v>20</v>
      </c>
      <c r="O129" s="36" t="s">
        <v>420</v>
      </c>
      <c r="P129" s="168">
        <v>44263</v>
      </c>
      <c r="Q129" s="168" t="s">
        <v>419</v>
      </c>
      <c r="R129" s="169">
        <v>34740</v>
      </c>
      <c r="S129" s="169">
        <v>2431.8000000000002</v>
      </c>
      <c r="T129" s="169">
        <v>1215.9000000000001</v>
      </c>
    </row>
    <row r="130" spans="1:20" x14ac:dyDescent="0.25">
      <c r="A130" s="64">
        <v>129</v>
      </c>
      <c r="B130" s="28" t="s">
        <v>47</v>
      </c>
      <c r="C130" s="28" t="s">
        <v>336</v>
      </c>
      <c r="D130" s="28" t="s">
        <v>335</v>
      </c>
      <c r="E130" s="28" t="s">
        <v>665</v>
      </c>
      <c r="F130" s="28" t="s">
        <v>666</v>
      </c>
      <c r="G130" s="167" t="s">
        <v>667</v>
      </c>
      <c r="H130" s="87">
        <v>1</v>
      </c>
      <c r="I130" s="32">
        <v>1</v>
      </c>
      <c r="J130" s="32"/>
      <c r="K130" s="32"/>
      <c r="L130" s="30"/>
      <c r="M130" s="34"/>
      <c r="N130" s="167">
        <v>10.6</v>
      </c>
      <c r="O130" s="36" t="s">
        <v>420</v>
      </c>
      <c r="P130" s="168">
        <v>44356</v>
      </c>
      <c r="Q130" s="168" t="s">
        <v>369</v>
      </c>
      <c r="R130" s="169">
        <v>18412.2</v>
      </c>
      <c r="S130" s="169">
        <v>1288.8540000000003</v>
      </c>
      <c r="T130" s="169">
        <v>644.42700000000013</v>
      </c>
    </row>
    <row r="131" spans="1:20" s="98" customFormat="1" x14ac:dyDescent="0.25">
      <c r="A131" s="64">
        <v>130</v>
      </c>
      <c r="B131" s="28" t="s">
        <v>47</v>
      </c>
      <c r="C131" s="28" t="s">
        <v>336</v>
      </c>
      <c r="D131" s="28" t="s">
        <v>335</v>
      </c>
      <c r="E131" s="164" t="s">
        <v>701</v>
      </c>
      <c r="F131" s="164" t="s">
        <v>702</v>
      </c>
      <c r="G131" s="32" t="s">
        <v>703</v>
      </c>
      <c r="H131" s="87">
        <v>1</v>
      </c>
      <c r="I131" s="32"/>
      <c r="J131" s="32"/>
      <c r="K131" s="32">
        <v>1</v>
      </c>
      <c r="L131" s="30"/>
      <c r="M131" s="34"/>
      <c r="N131" s="32">
        <v>25</v>
      </c>
      <c r="O131" s="36" t="s">
        <v>420</v>
      </c>
      <c r="P131" s="37">
        <v>44235</v>
      </c>
      <c r="Q131" s="37">
        <v>44207</v>
      </c>
      <c r="R131" s="170">
        <v>43425</v>
      </c>
      <c r="S131" s="170">
        <v>3039.7500000000005</v>
      </c>
      <c r="T131" s="170">
        <v>0</v>
      </c>
    </row>
    <row r="132" spans="1:20" s="100" customFormat="1" x14ac:dyDescent="0.25">
      <c r="A132" s="64">
        <v>131</v>
      </c>
      <c r="B132" s="28" t="s">
        <v>47</v>
      </c>
      <c r="C132" s="28" t="s">
        <v>336</v>
      </c>
      <c r="D132" s="28" t="s">
        <v>335</v>
      </c>
      <c r="E132" s="164" t="s">
        <v>704</v>
      </c>
      <c r="F132" s="164" t="s">
        <v>705</v>
      </c>
      <c r="G132" s="32" t="s">
        <v>706</v>
      </c>
      <c r="H132" s="87">
        <v>1</v>
      </c>
      <c r="I132" s="32">
        <v>1</v>
      </c>
      <c r="J132" s="32"/>
      <c r="K132" s="32"/>
      <c r="L132" s="30"/>
      <c r="M132" s="34"/>
      <c r="N132" s="32">
        <v>5.5</v>
      </c>
      <c r="O132" s="36" t="s">
        <v>420</v>
      </c>
      <c r="P132" s="37">
        <v>44236</v>
      </c>
      <c r="Q132" s="37" t="s">
        <v>707</v>
      </c>
      <c r="R132" s="170">
        <v>9553.5</v>
      </c>
      <c r="S132" s="170">
        <v>668.74500000000012</v>
      </c>
      <c r="T132" s="170">
        <v>334.37250000000006</v>
      </c>
    </row>
    <row r="133" spans="1:20" s="99" customFormat="1" x14ac:dyDescent="0.25">
      <c r="A133" s="64">
        <v>132</v>
      </c>
      <c r="B133" s="28" t="s">
        <v>47</v>
      </c>
      <c r="C133" s="28" t="s">
        <v>336</v>
      </c>
      <c r="D133" s="28" t="s">
        <v>335</v>
      </c>
      <c r="E133" s="164" t="s">
        <v>708</v>
      </c>
      <c r="F133" s="164" t="s">
        <v>709</v>
      </c>
      <c r="G133" s="32" t="s">
        <v>710</v>
      </c>
      <c r="H133" s="87">
        <v>1</v>
      </c>
      <c r="I133" s="32"/>
      <c r="J133" s="32"/>
      <c r="K133" s="32"/>
      <c r="L133" s="30">
        <v>1</v>
      </c>
      <c r="M133" s="34"/>
      <c r="N133" s="32">
        <v>2.2000000000000002</v>
      </c>
      <c r="O133" s="36" t="s">
        <v>420</v>
      </c>
      <c r="P133" s="37">
        <v>44235</v>
      </c>
      <c r="Q133" s="37" t="s">
        <v>711</v>
      </c>
      <c r="R133" s="170">
        <v>3265.3060000000005</v>
      </c>
      <c r="S133" s="170">
        <v>228.57142000000005</v>
      </c>
      <c r="T133" s="170">
        <v>114.28571000000002</v>
      </c>
    </row>
    <row r="134" spans="1:20" s="99" customFormat="1" x14ac:dyDescent="0.25">
      <c r="A134" s="64">
        <v>133</v>
      </c>
      <c r="B134" s="28" t="s">
        <v>47</v>
      </c>
      <c r="C134" s="28" t="s">
        <v>336</v>
      </c>
      <c r="D134" s="28" t="s">
        <v>335</v>
      </c>
      <c r="E134" s="164" t="s">
        <v>708</v>
      </c>
      <c r="F134" s="164" t="s">
        <v>709</v>
      </c>
      <c r="G134" s="32" t="s">
        <v>712</v>
      </c>
      <c r="H134" s="87">
        <v>1</v>
      </c>
      <c r="I134" s="32"/>
      <c r="J134" s="32"/>
      <c r="K134" s="32"/>
      <c r="L134" s="30">
        <v>1</v>
      </c>
      <c r="M134" s="34"/>
      <c r="N134" s="32">
        <v>7.1</v>
      </c>
      <c r="O134" s="36" t="s">
        <v>420</v>
      </c>
      <c r="P134" s="37">
        <v>44235</v>
      </c>
      <c r="Q134" s="37" t="s">
        <v>369</v>
      </c>
      <c r="R134" s="170">
        <v>12332.699999999999</v>
      </c>
      <c r="S134" s="170">
        <v>863.28899999999999</v>
      </c>
      <c r="T134" s="170">
        <v>431.64449999999999</v>
      </c>
    </row>
    <row r="135" spans="1:20" s="99" customFormat="1" x14ac:dyDescent="0.25">
      <c r="A135" s="64">
        <v>134</v>
      </c>
      <c r="B135" s="28" t="s">
        <v>47</v>
      </c>
      <c r="C135" s="28" t="s">
        <v>336</v>
      </c>
      <c r="D135" s="28" t="s">
        <v>335</v>
      </c>
      <c r="E135" s="164" t="s">
        <v>617</v>
      </c>
      <c r="F135" s="164" t="s">
        <v>618</v>
      </c>
      <c r="G135" s="32" t="s">
        <v>713</v>
      </c>
      <c r="H135" s="87">
        <v>1</v>
      </c>
      <c r="I135" s="32"/>
      <c r="J135" s="32"/>
      <c r="K135" s="32"/>
      <c r="L135" s="30">
        <v>1</v>
      </c>
      <c r="M135" s="34"/>
      <c r="N135" s="32">
        <v>77.5</v>
      </c>
      <c r="O135" s="36" t="s">
        <v>420</v>
      </c>
      <c r="P135" s="32" t="s">
        <v>435</v>
      </c>
      <c r="Q135" s="37" t="s">
        <v>369</v>
      </c>
      <c r="R135" s="170">
        <v>134617.5</v>
      </c>
      <c r="S135" s="170">
        <v>9423.2250000000004</v>
      </c>
      <c r="T135" s="170">
        <v>4711.6125000000002</v>
      </c>
    </row>
    <row r="136" spans="1:20" s="99" customFormat="1" x14ac:dyDescent="0.25">
      <c r="A136" s="64">
        <v>135</v>
      </c>
      <c r="B136" s="28" t="s">
        <v>47</v>
      </c>
      <c r="C136" s="28" t="s">
        <v>336</v>
      </c>
      <c r="D136" s="28" t="s">
        <v>335</v>
      </c>
      <c r="E136" s="164" t="s">
        <v>714</v>
      </c>
      <c r="F136" s="164" t="s">
        <v>715</v>
      </c>
      <c r="G136" s="32" t="s">
        <v>716</v>
      </c>
      <c r="H136" s="87">
        <v>1</v>
      </c>
      <c r="I136" s="32"/>
      <c r="J136" s="32">
        <v>1</v>
      </c>
      <c r="K136" s="32"/>
      <c r="L136" s="30"/>
      <c r="M136" s="34"/>
      <c r="N136" s="32">
        <v>12</v>
      </c>
      <c r="O136" s="36" t="s">
        <v>420</v>
      </c>
      <c r="P136" s="37">
        <v>44355</v>
      </c>
      <c r="Q136" s="37" t="s">
        <v>369</v>
      </c>
      <c r="R136" s="170">
        <v>20844</v>
      </c>
      <c r="S136" s="170">
        <v>1459.0800000000002</v>
      </c>
      <c r="T136" s="170">
        <v>0</v>
      </c>
    </row>
    <row r="137" spans="1:20" s="99" customFormat="1" x14ac:dyDescent="0.25">
      <c r="A137" s="64">
        <v>136</v>
      </c>
      <c r="B137" s="28" t="s">
        <v>47</v>
      </c>
      <c r="C137" s="28" t="s">
        <v>336</v>
      </c>
      <c r="D137" s="28" t="s">
        <v>335</v>
      </c>
      <c r="E137" s="164" t="s">
        <v>714</v>
      </c>
      <c r="F137" s="164" t="s">
        <v>715</v>
      </c>
      <c r="G137" s="32" t="s">
        <v>717</v>
      </c>
      <c r="H137" s="87">
        <v>1</v>
      </c>
      <c r="I137" s="32"/>
      <c r="J137" s="32">
        <v>1</v>
      </c>
      <c r="K137" s="32"/>
      <c r="L137" s="30"/>
      <c r="M137" s="34"/>
      <c r="N137" s="32">
        <v>16.100000000000001</v>
      </c>
      <c r="O137" s="36" t="s">
        <v>420</v>
      </c>
      <c r="P137" s="37">
        <v>44505</v>
      </c>
      <c r="Q137" s="37" t="s">
        <v>369</v>
      </c>
      <c r="R137" s="170">
        <v>27965.7</v>
      </c>
      <c r="S137" s="170">
        <v>1957.5990000000002</v>
      </c>
      <c r="T137" s="170">
        <v>0</v>
      </c>
    </row>
    <row r="138" spans="1:20" s="99" customFormat="1" x14ac:dyDescent="0.25">
      <c r="A138" s="64">
        <v>137</v>
      </c>
      <c r="B138" s="28" t="s">
        <v>47</v>
      </c>
      <c r="C138" s="28" t="s">
        <v>336</v>
      </c>
      <c r="D138" s="28" t="s">
        <v>335</v>
      </c>
      <c r="E138" s="164" t="s">
        <v>718</v>
      </c>
      <c r="F138" s="164" t="s">
        <v>719</v>
      </c>
      <c r="G138" s="32" t="s">
        <v>720</v>
      </c>
      <c r="H138" s="87">
        <v>1</v>
      </c>
      <c r="I138" s="32">
        <v>1</v>
      </c>
      <c r="J138" s="32"/>
      <c r="K138" s="32"/>
      <c r="L138" s="30"/>
      <c r="M138" s="34"/>
      <c r="N138" s="32">
        <v>13.2</v>
      </c>
      <c r="O138" s="36" t="s">
        <v>420</v>
      </c>
      <c r="P138" s="32" t="s">
        <v>482</v>
      </c>
      <c r="Q138" s="37" t="s">
        <v>369</v>
      </c>
      <c r="R138" s="170">
        <v>22928.399999999998</v>
      </c>
      <c r="S138" s="170">
        <v>1604.9880000000001</v>
      </c>
      <c r="T138" s="170">
        <v>802.49400000000003</v>
      </c>
    </row>
    <row r="139" spans="1:20" s="99" customFormat="1" x14ac:dyDescent="0.25">
      <c r="A139" s="64">
        <v>138</v>
      </c>
      <c r="B139" s="28" t="s">
        <v>47</v>
      </c>
      <c r="C139" s="28" t="s">
        <v>336</v>
      </c>
      <c r="D139" s="28" t="s">
        <v>335</v>
      </c>
      <c r="E139" s="164" t="s">
        <v>718</v>
      </c>
      <c r="F139" s="164" t="s">
        <v>719</v>
      </c>
      <c r="G139" s="32" t="s">
        <v>721</v>
      </c>
      <c r="H139" s="87">
        <v>1</v>
      </c>
      <c r="I139" s="32">
        <v>1</v>
      </c>
      <c r="J139" s="32"/>
      <c r="K139" s="32"/>
      <c r="L139" s="30"/>
      <c r="M139" s="34"/>
      <c r="N139" s="32">
        <v>11.2</v>
      </c>
      <c r="O139" s="36" t="s">
        <v>420</v>
      </c>
      <c r="P139" s="32" t="s">
        <v>482</v>
      </c>
      <c r="Q139" s="37" t="s">
        <v>369</v>
      </c>
      <c r="R139" s="170">
        <v>19454.399999999998</v>
      </c>
      <c r="S139" s="170">
        <v>1361.808</v>
      </c>
      <c r="T139" s="170">
        <v>680.904</v>
      </c>
    </row>
    <row r="140" spans="1:20" s="99" customFormat="1" x14ac:dyDescent="0.25">
      <c r="A140" s="64">
        <v>139</v>
      </c>
      <c r="B140" s="28" t="s">
        <v>47</v>
      </c>
      <c r="C140" s="28" t="s">
        <v>336</v>
      </c>
      <c r="D140" s="28" t="s">
        <v>335</v>
      </c>
      <c r="E140" s="164" t="s">
        <v>718</v>
      </c>
      <c r="F140" s="164" t="s">
        <v>719</v>
      </c>
      <c r="G140" s="32" t="s">
        <v>722</v>
      </c>
      <c r="H140" s="87">
        <v>1</v>
      </c>
      <c r="I140" s="32">
        <v>1</v>
      </c>
      <c r="J140" s="32"/>
      <c r="K140" s="32"/>
      <c r="L140" s="30"/>
      <c r="M140" s="34"/>
      <c r="N140" s="32">
        <v>8.8000000000000007</v>
      </c>
      <c r="O140" s="36" t="s">
        <v>420</v>
      </c>
      <c r="P140" s="32" t="s">
        <v>482</v>
      </c>
      <c r="Q140" s="37" t="s">
        <v>369</v>
      </c>
      <c r="R140" s="170">
        <v>15285.6</v>
      </c>
      <c r="S140" s="170">
        <v>1069.9920000000002</v>
      </c>
      <c r="T140" s="170">
        <v>534.99599999999998</v>
      </c>
    </row>
    <row r="141" spans="1:20" s="99" customFormat="1" x14ac:dyDescent="0.25">
      <c r="A141" s="64">
        <v>140</v>
      </c>
      <c r="B141" s="28" t="s">
        <v>47</v>
      </c>
      <c r="C141" s="28" t="s">
        <v>336</v>
      </c>
      <c r="D141" s="28" t="s">
        <v>335</v>
      </c>
      <c r="E141" s="164" t="s">
        <v>723</v>
      </c>
      <c r="F141" s="164" t="s">
        <v>724</v>
      </c>
      <c r="G141" s="32" t="s">
        <v>725</v>
      </c>
      <c r="H141" s="87">
        <v>1</v>
      </c>
      <c r="I141" s="32"/>
      <c r="J141" s="32">
        <v>1</v>
      </c>
      <c r="K141" s="32"/>
      <c r="L141" s="30"/>
      <c r="M141" s="34"/>
      <c r="N141" s="32">
        <v>8.3000000000000007</v>
      </c>
      <c r="O141" s="36" t="s">
        <v>420</v>
      </c>
      <c r="P141" s="32" t="s">
        <v>726</v>
      </c>
      <c r="Q141" s="37" t="s">
        <v>727</v>
      </c>
      <c r="R141" s="170">
        <v>14417.1</v>
      </c>
      <c r="S141" s="170">
        <v>1009.1970000000001</v>
      </c>
      <c r="T141" s="170">
        <v>0</v>
      </c>
    </row>
    <row r="142" spans="1:20" s="99" customFormat="1" x14ac:dyDescent="0.25">
      <c r="A142" s="64">
        <v>141</v>
      </c>
      <c r="B142" s="28" t="s">
        <v>47</v>
      </c>
      <c r="C142" s="28" t="s">
        <v>336</v>
      </c>
      <c r="D142" s="28" t="s">
        <v>335</v>
      </c>
      <c r="E142" s="164" t="s">
        <v>728</v>
      </c>
      <c r="F142" s="164" t="s">
        <v>729</v>
      </c>
      <c r="G142" s="32" t="s">
        <v>730</v>
      </c>
      <c r="H142" s="87">
        <v>1</v>
      </c>
      <c r="I142" s="32">
        <v>1</v>
      </c>
      <c r="J142" s="32"/>
      <c r="K142" s="32"/>
      <c r="L142" s="30"/>
      <c r="M142" s="34"/>
      <c r="N142" s="32">
        <v>25</v>
      </c>
      <c r="O142" s="36" t="s">
        <v>420</v>
      </c>
      <c r="P142" s="37">
        <v>44478</v>
      </c>
      <c r="Q142" s="37" t="s">
        <v>727</v>
      </c>
      <c r="R142" s="170">
        <v>43425</v>
      </c>
      <c r="S142" s="170">
        <v>3039.7500000000005</v>
      </c>
      <c r="T142" s="170">
        <v>1519.8750000000002</v>
      </c>
    </row>
    <row r="143" spans="1:20" s="99" customFormat="1" x14ac:dyDescent="0.25">
      <c r="A143" s="64">
        <v>142</v>
      </c>
      <c r="B143" s="28" t="s">
        <v>47</v>
      </c>
      <c r="C143" s="28" t="s">
        <v>336</v>
      </c>
      <c r="D143" s="28" t="s">
        <v>335</v>
      </c>
      <c r="E143" s="164" t="s">
        <v>595</v>
      </c>
      <c r="F143" s="164" t="s">
        <v>596</v>
      </c>
      <c r="G143" s="32" t="s">
        <v>731</v>
      </c>
      <c r="H143" s="87">
        <v>1</v>
      </c>
      <c r="I143" s="32"/>
      <c r="J143" s="32"/>
      <c r="K143" s="32"/>
      <c r="L143" s="30">
        <v>1</v>
      </c>
      <c r="M143" s="34"/>
      <c r="N143" s="32">
        <v>8.8000000000000007</v>
      </c>
      <c r="O143" s="36" t="s">
        <v>420</v>
      </c>
      <c r="P143" s="32" t="s">
        <v>457</v>
      </c>
      <c r="Q143" s="37" t="s">
        <v>727</v>
      </c>
      <c r="R143" s="170">
        <v>15285.6</v>
      </c>
      <c r="S143" s="170">
        <v>1069.9920000000002</v>
      </c>
      <c r="T143" s="170">
        <v>534.99600000000009</v>
      </c>
    </row>
    <row r="144" spans="1:20" s="99" customFormat="1" x14ac:dyDescent="0.25">
      <c r="A144" s="64">
        <v>143</v>
      </c>
      <c r="B144" s="28" t="s">
        <v>47</v>
      </c>
      <c r="C144" s="28" t="s">
        <v>336</v>
      </c>
      <c r="D144" s="28" t="s">
        <v>335</v>
      </c>
      <c r="E144" s="164" t="s">
        <v>454</v>
      </c>
      <c r="F144" s="164" t="s">
        <v>455</v>
      </c>
      <c r="G144" s="32" t="s">
        <v>732</v>
      </c>
      <c r="H144" s="87">
        <v>1</v>
      </c>
      <c r="I144" s="32"/>
      <c r="J144" s="32"/>
      <c r="K144" s="32"/>
      <c r="L144" s="30">
        <v>1</v>
      </c>
      <c r="M144" s="34"/>
      <c r="N144" s="32">
        <v>25.3</v>
      </c>
      <c r="O144" s="36" t="s">
        <v>420</v>
      </c>
      <c r="P144" s="32" t="s">
        <v>457</v>
      </c>
      <c r="Q144" s="37" t="s">
        <v>707</v>
      </c>
      <c r="R144" s="170">
        <v>43946.1</v>
      </c>
      <c r="S144" s="170">
        <v>3076.2270000000003</v>
      </c>
      <c r="T144" s="170">
        <v>1538.1135000000002</v>
      </c>
    </row>
    <row r="145" spans="1:20" s="99" customFormat="1" x14ac:dyDescent="0.25">
      <c r="A145" s="64">
        <v>144</v>
      </c>
      <c r="B145" s="28" t="s">
        <v>47</v>
      </c>
      <c r="C145" s="28" t="s">
        <v>336</v>
      </c>
      <c r="D145" s="28" t="s">
        <v>335</v>
      </c>
      <c r="E145" s="164" t="s">
        <v>617</v>
      </c>
      <c r="F145" s="164" t="s">
        <v>733</v>
      </c>
      <c r="G145" s="32" t="s">
        <v>734</v>
      </c>
      <c r="H145" s="87">
        <v>1</v>
      </c>
      <c r="I145" s="32"/>
      <c r="J145" s="32"/>
      <c r="K145" s="32"/>
      <c r="L145" s="30">
        <v>1</v>
      </c>
      <c r="M145" s="34"/>
      <c r="N145" s="32">
        <v>19.3</v>
      </c>
      <c r="O145" s="36" t="s">
        <v>420</v>
      </c>
      <c r="P145" s="32" t="s">
        <v>435</v>
      </c>
      <c r="Q145" s="37" t="s">
        <v>707</v>
      </c>
      <c r="R145" s="170">
        <v>33524.1</v>
      </c>
      <c r="S145" s="170">
        <v>2346.6869999999999</v>
      </c>
      <c r="T145" s="170">
        <v>1173.3434999999999</v>
      </c>
    </row>
    <row r="146" spans="1:20" s="99" customFormat="1" x14ac:dyDescent="0.25">
      <c r="A146" s="64">
        <v>145</v>
      </c>
      <c r="B146" s="28" t="s">
        <v>47</v>
      </c>
      <c r="C146" s="28" t="s">
        <v>336</v>
      </c>
      <c r="D146" s="28" t="s">
        <v>335</v>
      </c>
      <c r="E146" s="164" t="s">
        <v>642</v>
      </c>
      <c r="F146" s="164" t="s">
        <v>643</v>
      </c>
      <c r="G146" s="32" t="s">
        <v>735</v>
      </c>
      <c r="H146" s="87">
        <v>1</v>
      </c>
      <c r="I146" s="32"/>
      <c r="J146" s="32"/>
      <c r="K146" s="32"/>
      <c r="L146" s="30">
        <v>1</v>
      </c>
      <c r="M146" s="34"/>
      <c r="N146" s="32">
        <v>10</v>
      </c>
      <c r="O146" s="36" t="s">
        <v>420</v>
      </c>
      <c r="P146" s="32" t="s">
        <v>465</v>
      </c>
      <c r="Q146" s="37" t="s">
        <v>707</v>
      </c>
      <c r="R146" s="170">
        <v>17370</v>
      </c>
      <c r="S146" s="170">
        <v>1215.9000000000001</v>
      </c>
      <c r="T146" s="170">
        <v>607.95000000000005</v>
      </c>
    </row>
    <row r="147" spans="1:20" s="99" customFormat="1" x14ac:dyDescent="0.25">
      <c r="A147" s="64">
        <v>146</v>
      </c>
      <c r="B147" s="28" t="s">
        <v>47</v>
      </c>
      <c r="C147" s="28" t="s">
        <v>336</v>
      </c>
      <c r="D147" s="28" t="s">
        <v>335</v>
      </c>
      <c r="E147" s="164" t="s">
        <v>432</v>
      </c>
      <c r="F147" s="164" t="s">
        <v>433</v>
      </c>
      <c r="G147" s="32" t="s">
        <v>736</v>
      </c>
      <c r="H147" s="87">
        <v>1</v>
      </c>
      <c r="I147" s="32"/>
      <c r="J147" s="32"/>
      <c r="K147" s="32"/>
      <c r="L147" s="30">
        <v>1</v>
      </c>
      <c r="M147" s="34"/>
      <c r="N147" s="32">
        <v>20.7</v>
      </c>
      <c r="O147" s="36" t="s">
        <v>420</v>
      </c>
      <c r="P147" s="32" t="s">
        <v>435</v>
      </c>
      <c r="Q147" s="37" t="s">
        <v>707</v>
      </c>
      <c r="R147" s="170">
        <v>35955.9</v>
      </c>
      <c r="S147" s="170">
        <v>2516.9130000000005</v>
      </c>
      <c r="T147" s="170">
        <v>1258.4565000000002</v>
      </c>
    </row>
    <row r="148" spans="1:20" s="99" customFormat="1" x14ac:dyDescent="0.25">
      <c r="A148" s="64">
        <v>147</v>
      </c>
      <c r="B148" s="28" t="s">
        <v>47</v>
      </c>
      <c r="C148" s="28" t="s">
        <v>336</v>
      </c>
      <c r="D148" s="28" t="s">
        <v>335</v>
      </c>
      <c r="E148" s="164" t="s">
        <v>447</v>
      </c>
      <c r="F148" s="164" t="s">
        <v>448</v>
      </c>
      <c r="G148" s="32" t="s">
        <v>737</v>
      </c>
      <c r="H148" s="87">
        <v>1</v>
      </c>
      <c r="I148" s="32"/>
      <c r="J148" s="32"/>
      <c r="K148" s="32"/>
      <c r="L148" s="30">
        <v>1</v>
      </c>
      <c r="M148" s="34"/>
      <c r="N148" s="32">
        <v>16.5</v>
      </c>
      <c r="O148" s="36" t="s">
        <v>420</v>
      </c>
      <c r="P148" s="32" t="s">
        <v>159</v>
      </c>
      <c r="Q148" s="37" t="s">
        <v>707</v>
      </c>
      <c r="R148" s="170">
        <v>28660.5</v>
      </c>
      <c r="S148" s="170">
        <v>2006.2350000000001</v>
      </c>
      <c r="T148" s="170">
        <v>1003.1175000000001</v>
      </c>
    </row>
    <row r="149" spans="1:20" s="99" customFormat="1" x14ac:dyDescent="0.25">
      <c r="A149" s="64">
        <v>148</v>
      </c>
      <c r="B149" s="28" t="s">
        <v>47</v>
      </c>
      <c r="C149" s="28" t="s">
        <v>336</v>
      </c>
      <c r="D149" s="28" t="s">
        <v>335</v>
      </c>
      <c r="E149" s="164" t="s">
        <v>738</v>
      </c>
      <c r="F149" s="164" t="s">
        <v>739</v>
      </c>
      <c r="G149" s="32" t="s">
        <v>740</v>
      </c>
      <c r="H149" s="87">
        <v>1</v>
      </c>
      <c r="I149" s="32"/>
      <c r="J149" s="32"/>
      <c r="K149" s="32"/>
      <c r="L149" s="30">
        <v>1</v>
      </c>
      <c r="M149" s="34"/>
      <c r="N149" s="32">
        <v>27.1</v>
      </c>
      <c r="O149" s="36" t="s">
        <v>420</v>
      </c>
      <c r="P149" s="32" t="s">
        <v>435</v>
      </c>
      <c r="Q149" s="37" t="s">
        <v>707</v>
      </c>
      <c r="R149" s="170">
        <v>47072.700000000004</v>
      </c>
      <c r="S149" s="170">
        <v>3295.0890000000004</v>
      </c>
      <c r="T149" s="170">
        <v>1647.5445000000002</v>
      </c>
    </row>
    <row r="150" spans="1:20" s="99" customFormat="1" x14ac:dyDescent="0.25">
      <c r="A150" s="64">
        <v>149</v>
      </c>
      <c r="B150" s="28" t="s">
        <v>47</v>
      </c>
      <c r="C150" s="28" t="s">
        <v>336</v>
      </c>
      <c r="D150" s="28" t="s">
        <v>335</v>
      </c>
      <c r="E150" s="164" t="s">
        <v>617</v>
      </c>
      <c r="F150" s="164" t="s">
        <v>733</v>
      </c>
      <c r="G150" s="32" t="s">
        <v>741</v>
      </c>
      <c r="H150" s="87">
        <v>1</v>
      </c>
      <c r="I150" s="32"/>
      <c r="J150" s="32"/>
      <c r="K150" s="32"/>
      <c r="L150" s="30">
        <v>1</v>
      </c>
      <c r="M150" s="34"/>
      <c r="N150" s="32">
        <v>3.9</v>
      </c>
      <c r="O150" s="36" t="s">
        <v>420</v>
      </c>
      <c r="P150" s="32" t="s">
        <v>435</v>
      </c>
      <c r="Q150" s="37" t="s">
        <v>707</v>
      </c>
      <c r="R150" s="170">
        <v>6774.3</v>
      </c>
      <c r="S150" s="170">
        <v>474.20100000000008</v>
      </c>
      <c r="T150" s="170">
        <v>237.10050000000004</v>
      </c>
    </row>
    <row r="151" spans="1:20" s="99" customFormat="1" x14ac:dyDescent="0.25">
      <c r="A151" s="64">
        <v>150</v>
      </c>
      <c r="B151" s="28" t="s">
        <v>47</v>
      </c>
      <c r="C151" s="28" t="s">
        <v>336</v>
      </c>
      <c r="D151" s="28" t="s">
        <v>335</v>
      </c>
      <c r="E151" s="164" t="s">
        <v>738</v>
      </c>
      <c r="F151" s="164" t="s">
        <v>739</v>
      </c>
      <c r="G151" s="32" t="s">
        <v>742</v>
      </c>
      <c r="H151" s="87">
        <v>1</v>
      </c>
      <c r="I151" s="32"/>
      <c r="J151" s="32"/>
      <c r="K151" s="32"/>
      <c r="L151" s="30">
        <v>1</v>
      </c>
      <c r="M151" s="34"/>
      <c r="N151" s="32">
        <v>72.099999999999994</v>
      </c>
      <c r="O151" s="36" t="s">
        <v>420</v>
      </c>
      <c r="P151" s="32" t="s">
        <v>435</v>
      </c>
      <c r="Q151" s="37" t="s">
        <v>707</v>
      </c>
      <c r="R151" s="170">
        <v>125237.7</v>
      </c>
      <c r="S151" s="170">
        <v>8766.639000000001</v>
      </c>
      <c r="T151" s="170">
        <v>4383.3195000000005</v>
      </c>
    </row>
    <row r="152" spans="1:20" s="99" customFormat="1" x14ac:dyDescent="0.25">
      <c r="A152" s="64">
        <v>151</v>
      </c>
      <c r="B152" s="28" t="s">
        <v>47</v>
      </c>
      <c r="C152" s="28" t="s">
        <v>336</v>
      </c>
      <c r="D152" s="28" t="s">
        <v>335</v>
      </c>
      <c r="E152" s="164" t="s">
        <v>743</v>
      </c>
      <c r="F152" s="164" t="s">
        <v>744</v>
      </c>
      <c r="G152" s="32" t="s">
        <v>745</v>
      </c>
      <c r="H152" s="87">
        <v>1</v>
      </c>
      <c r="I152" s="32"/>
      <c r="J152" s="32"/>
      <c r="K152" s="32">
        <v>1</v>
      </c>
      <c r="L152" s="30"/>
      <c r="M152" s="34"/>
      <c r="N152" s="32">
        <v>5</v>
      </c>
      <c r="O152" s="36" t="s">
        <v>420</v>
      </c>
      <c r="P152" s="32" t="s">
        <v>746</v>
      </c>
      <c r="Q152" s="37" t="s">
        <v>727</v>
      </c>
      <c r="R152" s="170">
        <v>8685</v>
      </c>
      <c r="S152" s="170">
        <v>607.95000000000005</v>
      </c>
      <c r="T152" s="170">
        <v>0</v>
      </c>
    </row>
    <row r="153" spans="1:20" s="99" customFormat="1" x14ac:dyDescent="0.25">
      <c r="A153" s="64">
        <v>152</v>
      </c>
      <c r="B153" s="28" t="s">
        <v>47</v>
      </c>
      <c r="C153" s="28" t="s">
        <v>336</v>
      </c>
      <c r="D153" s="28" t="s">
        <v>335</v>
      </c>
      <c r="E153" s="164" t="s">
        <v>747</v>
      </c>
      <c r="F153" s="164" t="s">
        <v>748</v>
      </c>
      <c r="G153" s="32" t="s">
        <v>749</v>
      </c>
      <c r="H153" s="87">
        <v>1</v>
      </c>
      <c r="I153" s="32">
        <v>1</v>
      </c>
      <c r="J153" s="32"/>
      <c r="K153" s="32"/>
      <c r="L153" s="30"/>
      <c r="M153" s="34"/>
      <c r="N153" s="32">
        <v>23</v>
      </c>
      <c r="O153" s="36" t="s">
        <v>420</v>
      </c>
      <c r="P153" s="32" t="s">
        <v>424</v>
      </c>
      <c r="Q153" s="37" t="s">
        <v>727</v>
      </c>
      <c r="R153" s="170">
        <v>39951</v>
      </c>
      <c r="S153" s="170">
        <v>2796.57</v>
      </c>
      <c r="T153" s="170">
        <v>1398.2850000000001</v>
      </c>
    </row>
    <row r="154" spans="1:20" s="99" customFormat="1" x14ac:dyDescent="0.25">
      <c r="A154" s="64">
        <v>153</v>
      </c>
      <c r="B154" s="28" t="s">
        <v>47</v>
      </c>
      <c r="C154" s="28" t="s">
        <v>336</v>
      </c>
      <c r="D154" s="28" t="s">
        <v>335</v>
      </c>
      <c r="E154" s="164" t="s">
        <v>750</v>
      </c>
      <c r="F154" s="164" t="s">
        <v>751</v>
      </c>
      <c r="G154" s="32" t="s">
        <v>752</v>
      </c>
      <c r="H154" s="87">
        <v>1</v>
      </c>
      <c r="I154" s="32"/>
      <c r="J154" s="32"/>
      <c r="K154" s="32">
        <v>1</v>
      </c>
      <c r="L154" s="30"/>
      <c r="M154" s="34"/>
      <c r="N154" s="32">
        <v>5</v>
      </c>
      <c r="O154" s="36" t="s">
        <v>420</v>
      </c>
      <c r="P154" s="32" t="s">
        <v>613</v>
      </c>
      <c r="Q154" s="37" t="s">
        <v>727</v>
      </c>
      <c r="R154" s="170">
        <v>8685</v>
      </c>
      <c r="S154" s="170">
        <v>607.95000000000005</v>
      </c>
      <c r="T154" s="170">
        <v>0</v>
      </c>
    </row>
    <row r="155" spans="1:20" s="99" customFormat="1" x14ac:dyDescent="0.25">
      <c r="A155" s="64">
        <v>154</v>
      </c>
      <c r="B155" s="28" t="s">
        <v>47</v>
      </c>
      <c r="C155" s="28" t="s">
        <v>336</v>
      </c>
      <c r="D155" s="28" t="s">
        <v>335</v>
      </c>
      <c r="E155" s="164" t="s">
        <v>753</v>
      </c>
      <c r="F155" s="164" t="s">
        <v>643</v>
      </c>
      <c r="G155" s="32" t="s">
        <v>754</v>
      </c>
      <c r="H155" s="87">
        <v>1</v>
      </c>
      <c r="I155" s="32">
        <v>1</v>
      </c>
      <c r="J155" s="32"/>
      <c r="K155" s="32"/>
      <c r="L155" s="30"/>
      <c r="M155" s="34"/>
      <c r="N155" s="32">
        <v>4.8</v>
      </c>
      <c r="O155" s="36" t="s">
        <v>420</v>
      </c>
      <c r="P155" s="37">
        <v>44205</v>
      </c>
      <c r="Q155" s="37">
        <v>44207</v>
      </c>
      <c r="R155" s="170">
        <v>8337.6</v>
      </c>
      <c r="S155" s="170">
        <v>583.63200000000006</v>
      </c>
      <c r="T155" s="170">
        <v>291.81600000000003</v>
      </c>
    </row>
    <row r="156" spans="1:20" s="99" customFormat="1" x14ac:dyDescent="0.25">
      <c r="A156" s="64">
        <v>155</v>
      </c>
      <c r="B156" s="28" t="s">
        <v>47</v>
      </c>
      <c r="C156" s="28" t="s">
        <v>336</v>
      </c>
      <c r="D156" s="28" t="s">
        <v>335</v>
      </c>
      <c r="E156" s="164" t="s">
        <v>755</v>
      </c>
      <c r="F156" s="164" t="s">
        <v>756</v>
      </c>
      <c r="G156" s="32" t="s">
        <v>757</v>
      </c>
      <c r="H156" s="87">
        <v>1</v>
      </c>
      <c r="I156" s="32"/>
      <c r="J156" s="32"/>
      <c r="K156" s="32">
        <v>1</v>
      </c>
      <c r="L156" s="30"/>
      <c r="M156" s="34"/>
      <c r="N156" s="32">
        <v>5</v>
      </c>
      <c r="O156" s="36" t="s">
        <v>420</v>
      </c>
      <c r="P156" s="32" t="s">
        <v>758</v>
      </c>
      <c r="Q156" s="37">
        <v>44207</v>
      </c>
      <c r="R156" s="170">
        <v>8685</v>
      </c>
      <c r="S156" s="170">
        <v>607.95000000000005</v>
      </c>
      <c r="T156" s="170">
        <v>0</v>
      </c>
    </row>
    <row r="157" spans="1:20" s="99" customFormat="1" x14ac:dyDescent="0.25">
      <c r="A157" s="64">
        <v>156</v>
      </c>
      <c r="B157" s="28" t="s">
        <v>47</v>
      </c>
      <c r="C157" s="28" t="s">
        <v>336</v>
      </c>
      <c r="D157" s="28" t="s">
        <v>335</v>
      </c>
      <c r="E157" s="164" t="s">
        <v>759</v>
      </c>
      <c r="F157" s="164" t="s">
        <v>760</v>
      </c>
      <c r="G157" s="32" t="s">
        <v>761</v>
      </c>
      <c r="H157" s="87">
        <v>1</v>
      </c>
      <c r="I157" s="32">
        <v>1</v>
      </c>
      <c r="J157" s="32"/>
      <c r="K157" s="32"/>
      <c r="L157" s="30"/>
      <c r="M157" s="34"/>
      <c r="N157" s="32">
        <v>22</v>
      </c>
      <c r="O157" s="36" t="s">
        <v>420</v>
      </c>
      <c r="P157" s="32" t="s">
        <v>424</v>
      </c>
      <c r="Q157" s="37">
        <v>44207</v>
      </c>
      <c r="R157" s="170">
        <v>38214</v>
      </c>
      <c r="S157" s="170">
        <v>2674.9800000000005</v>
      </c>
      <c r="T157" s="329">
        <v>1337.4900000000002</v>
      </c>
    </row>
    <row r="158" spans="1:20" x14ac:dyDescent="0.25">
      <c r="A158" s="64">
        <v>157</v>
      </c>
      <c r="B158" s="28" t="s">
        <v>47</v>
      </c>
      <c r="C158" s="28" t="s">
        <v>336</v>
      </c>
      <c r="D158" s="28" t="s">
        <v>19</v>
      </c>
      <c r="E158" s="28" t="s">
        <v>694</v>
      </c>
      <c r="F158" s="28" t="s">
        <v>695</v>
      </c>
      <c r="G158" s="167" t="s">
        <v>698</v>
      </c>
      <c r="H158" s="87">
        <v>1</v>
      </c>
      <c r="I158" s="32"/>
      <c r="J158" s="32"/>
      <c r="K158" s="32"/>
      <c r="L158" s="30"/>
      <c r="M158" s="34">
        <v>1</v>
      </c>
      <c r="N158" s="167">
        <v>30.5</v>
      </c>
      <c r="O158" s="36" t="s">
        <v>48</v>
      </c>
      <c r="P158" s="168">
        <v>44204</v>
      </c>
      <c r="Q158" s="168">
        <v>44418</v>
      </c>
      <c r="R158" s="169">
        <v>53725.75</v>
      </c>
      <c r="S158" s="169">
        <v>3760.8025000000002</v>
      </c>
      <c r="T158" s="169">
        <v>1880.4012500000001</v>
      </c>
    </row>
    <row r="159" spans="1:20" x14ac:dyDescent="0.25">
      <c r="A159" s="64">
        <v>158</v>
      </c>
      <c r="B159" s="28" t="s">
        <v>47</v>
      </c>
      <c r="C159" s="28" t="s">
        <v>336</v>
      </c>
      <c r="D159" s="28" t="s">
        <v>19</v>
      </c>
      <c r="E159" s="28" t="s">
        <v>694</v>
      </c>
      <c r="F159" s="28" t="s">
        <v>695</v>
      </c>
      <c r="G159" s="167" t="s">
        <v>699</v>
      </c>
      <c r="H159" s="87">
        <v>1</v>
      </c>
      <c r="I159" s="32"/>
      <c r="J159" s="32"/>
      <c r="K159" s="32"/>
      <c r="L159" s="30"/>
      <c r="M159" s="34">
        <v>1</v>
      </c>
      <c r="N159" s="167">
        <v>13.1</v>
      </c>
      <c r="O159" s="36" t="s">
        <v>48</v>
      </c>
      <c r="P159" s="168">
        <v>44204</v>
      </c>
      <c r="Q159" s="168">
        <v>44418</v>
      </c>
      <c r="R159" s="169">
        <v>23075.649999999998</v>
      </c>
      <c r="S159" s="169">
        <v>1615.2954999999999</v>
      </c>
      <c r="T159" s="169">
        <v>807.64774999999997</v>
      </c>
    </row>
    <row r="160" spans="1:20" x14ac:dyDescent="0.25">
      <c r="A160" s="64">
        <v>159</v>
      </c>
      <c r="B160" s="28" t="s">
        <v>47</v>
      </c>
      <c r="C160" s="28" t="s">
        <v>336</v>
      </c>
      <c r="D160" s="28" t="s">
        <v>19</v>
      </c>
      <c r="E160" s="28" t="s">
        <v>694</v>
      </c>
      <c r="F160" s="28" t="s">
        <v>695</v>
      </c>
      <c r="G160" s="167" t="s">
        <v>700</v>
      </c>
      <c r="H160" s="87">
        <v>1</v>
      </c>
      <c r="I160" s="32"/>
      <c r="J160" s="32"/>
      <c r="K160" s="32"/>
      <c r="L160" s="30"/>
      <c r="M160" s="34">
        <v>1</v>
      </c>
      <c r="N160" s="167">
        <v>40</v>
      </c>
      <c r="O160" s="36" t="s">
        <v>48</v>
      </c>
      <c r="P160" s="168">
        <v>44204</v>
      </c>
      <c r="Q160" s="168">
        <v>44418</v>
      </c>
      <c r="R160" s="169">
        <v>70460</v>
      </c>
      <c r="S160" s="169">
        <v>4932.2000000000007</v>
      </c>
      <c r="T160" s="169">
        <v>2466.1000000000004</v>
      </c>
    </row>
    <row r="161" spans="1:20" x14ac:dyDescent="0.25">
      <c r="A161" s="64">
        <v>160</v>
      </c>
      <c r="B161" s="28" t="s">
        <v>47</v>
      </c>
      <c r="C161" s="28" t="s">
        <v>336</v>
      </c>
      <c r="D161" s="28" t="s">
        <v>18</v>
      </c>
      <c r="E161" s="28" t="s">
        <v>763</v>
      </c>
      <c r="F161" s="28" t="s">
        <v>764</v>
      </c>
      <c r="G161" s="167" t="s">
        <v>765</v>
      </c>
      <c r="H161" s="87">
        <v>1</v>
      </c>
      <c r="I161" s="32"/>
      <c r="J161" s="32"/>
      <c r="K161" s="32">
        <v>1</v>
      </c>
      <c r="L161" s="30"/>
      <c r="M161" s="34"/>
      <c r="N161" s="167">
        <v>2.2999999999999998</v>
      </c>
      <c r="O161" s="36" t="s">
        <v>420</v>
      </c>
      <c r="P161" s="167" t="s">
        <v>766</v>
      </c>
      <c r="Q161" s="168">
        <v>44296</v>
      </c>
      <c r="R161" s="169">
        <v>3413.7289999999998</v>
      </c>
      <c r="S161" s="169">
        <v>238.96103000000002</v>
      </c>
      <c r="T161" s="169">
        <v>0</v>
      </c>
    </row>
    <row r="162" spans="1:20" x14ac:dyDescent="0.25">
      <c r="A162" s="64">
        <v>161</v>
      </c>
      <c r="B162" s="28" t="s">
        <v>47</v>
      </c>
      <c r="C162" s="28" t="s">
        <v>336</v>
      </c>
      <c r="D162" s="28" t="s">
        <v>18</v>
      </c>
      <c r="E162" s="28" t="s">
        <v>428</v>
      </c>
      <c r="F162" s="28" t="s">
        <v>429</v>
      </c>
      <c r="G162" s="167" t="s">
        <v>767</v>
      </c>
      <c r="H162" s="87">
        <v>1</v>
      </c>
      <c r="I162" s="32"/>
      <c r="J162" s="32"/>
      <c r="K162" s="32">
        <v>1</v>
      </c>
      <c r="L162" s="30"/>
      <c r="M162" s="34"/>
      <c r="N162" s="167">
        <v>5.6</v>
      </c>
      <c r="O162" s="36" t="s">
        <v>420</v>
      </c>
      <c r="P162" s="167" t="s">
        <v>431</v>
      </c>
      <c r="Q162" s="168">
        <v>44296</v>
      </c>
      <c r="R162" s="169">
        <v>8311.6880000000001</v>
      </c>
      <c r="S162" s="169">
        <v>581.81816000000003</v>
      </c>
      <c r="T162" s="169">
        <v>0</v>
      </c>
    </row>
    <row r="163" spans="1:20" x14ac:dyDescent="0.25">
      <c r="A163" s="64">
        <v>162</v>
      </c>
      <c r="B163" s="28" t="s">
        <v>47</v>
      </c>
      <c r="C163" s="28" t="s">
        <v>336</v>
      </c>
      <c r="D163" s="28" t="s">
        <v>18</v>
      </c>
      <c r="E163" s="28" t="s">
        <v>768</v>
      </c>
      <c r="F163" s="28" t="s">
        <v>769</v>
      </c>
      <c r="G163" s="167" t="s">
        <v>770</v>
      </c>
      <c r="H163" s="87">
        <v>1</v>
      </c>
      <c r="I163" s="32"/>
      <c r="J163" s="32"/>
      <c r="K163" s="32">
        <v>1</v>
      </c>
      <c r="L163" s="30"/>
      <c r="M163" s="34"/>
      <c r="N163" s="167">
        <v>11.9</v>
      </c>
      <c r="O163" s="36" t="s">
        <v>420</v>
      </c>
      <c r="P163" s="167" t="s">
        <v>175</v>
      </c>
      <c r="Q163" s="168">
        <v>44296</v>
      </c>
      <c r="R163" s="169">
        <v>20670.3</v>
      </c>
      <c r="S163" s="169">
        <v>1446.921</v>
      </c>
      <c r="T163" s="169">
        <v>0</v>
      </c>
    </row>
    <row r="164" spans="1:20" x14ac:dyDescent="0.25">
      <c r="A164" s="64">
        <v>163</v>
      </c>
      <c r="B164" s="28" t="s">
        <v>47</v>
      </c>
      <c r="C164" s="28" t="s">
        <v>336</v>
      </c>
      <c r="D164" s="28" t="s">
        <v>18</v>
      </c>
      <c r="E164" s="28" t="s">
        <v>771</v>
      </c>
      <c r="F164" s="28" t="s">
        <v>772</v>
      </c>
      <c r="G164" s="167" t="s">
        <v>773</v>
      </c>
      <c r="H164" s="87">
        <v>1</v>
      </c>
      <c r="I164" s="32"/>
      <c r="J164" s="32"/>
      <c r="K164" s="32"/>
      <c r="L164" s="30">
        <v>1</v>
      </c>
      <c r="M164" s="34"/>
      <c r="N164" s="167">
        <v>1.9</v>
      </c>
      <c r="O164" s="36" t="s">
        <v>420</v>
      </c>
      <c r="P164" s="167" t="s">
        <v>774</v>
      </c>
      <c r="Q164" s="168">
        <v>44357</v>
      </c>
      <c r="R164" s="169">
        <v>2820.0369999999998</v>
      </c>
      <c r="S164" s="169">
        <v>197.40259</v>
      </c>
      <c r="T164" s="169">
        <v>98.701295000000002</v>
      </c>
    </row>
    <row r="165" spans="1:20" x14ac:dyDescent="0.25">
      <c r="A165" s="64">
        <v>164</v>
      </c>
      <c r="B165" s="28" t="s">
        <v>47</v>
      </c>
      <c r="C165" s="28" t="s">
        <v>336</v>
      </c>
      <c r="D165" s="28" t="s">
        <v>18</v>
      </c>
      <c r="E165" s="28" t="s">
        <v>775</v>
      </c>
      <c r="F165" s="28" t="s">
        <v>776</v>
      </c>
      <c r="G165" s="167" t="s">
        <v>777</v>
      </c>
      <c r="H165" s="87">
        <v>1</v>
      </c>
      <c r="I165" s="32"/>
      <c r="J165" s="32"/>
      <c r="K165" s="32"/>
      <c r="L165" s="30">
        <v>1</v>
      </c>
      <c r="M165" s="34"/>
      <c r="N165" s="167">
        <v>6.5</v>
      </c>
      <c r="O165" s="36" t="s">
        <v>420</v>
      </c>
      <c r="P165" s="167" t="s">
        <v>465</v>
      </c>
      <c r="Q165" s="168" t="s">
        <v>419</v>
      </c>
      <c r="R165" s="169">
        <v>9647.4950000000008</v>
      </c>
      <c r="S165" s="169">
        <v>675.32465000000013</v>
      </c>
      <c r="T165" s="169">
        <v>337.66232500000007</v>
      </c>
    </row>
    <row r="166" spans="1:20" x14ac:dyDescent="0.25">
      <c r="A166" s="64">
        <v>165</v>
      </c>
      <c r="B166" s="28" t="s">
        <v>47</v>
      </c>
      <c r="C166" s="28" t="s">
        <v>336</v>
      </c>
      <c r="D166" s="28" t="s">
        <v>18</v>
      </c>
      <c r="E166" s="28" t="s">
        <v>778</v>
      </c>
      <c r="F166" s="28" t="s">
        <v>779</v>
      </c>
      <c r="G166" s="167" t="s">
        <v>780</v>
      </c>
      <c r="H166" s="87">
        <v>1</v>
      </c>
      <c r="I166" s="32"/>
      <c r="J166" s="32"/>
      <c r="K166" s="32"/>
      <c r="L166" s="30">
        <v>1</v>
      </c>
      <c r="M166" s="34"/>
      <c r="N166" s="167">
        <v>2.4</v>
      </c>
      <c r="O166" s="36" t="s">
        <v>420</v>
      </c>
      <c r="P166" s="167" t="s">
        <v>465</v>
      </c>
      <c r="Q166" s="168" t="s">
        <v>419</v>
      </c>
      <c r="R166" s="169">
        <v>3562.152</v>
      </c>
      <c r="S166" s="169">
        <v>249.35064000000003</v>
      </c>
      <c r="T166" s="169">
        <v>124.67532000000001</v>
      </c>
    </row>
    <row r="167" spans="1:20" x14ac:dyDescent="0.25">
      <c r="A167" s="64">
        <v>166</v>
      </c>
      <c r="B167" s="28" t="s">
        <v>47</v>
      </c>
      <c r="C167" s="28" t="s">
        <v>336</v>
      </c>
      <c r="D167" s="28" t="s">
        <v>18</v>
      </c>
      <c r="E167" s="28" t="s">
        <v>781</v>
      </c>
      <c r="F167" s="28" t="s">
        <v>782</v>
      </c>
      <c r="G167" s="167" t="s">
        <v>783</v>
      </c>
      <c r="H167" s="87">
        <v>1</v>
      </c>
      <c r="I167" s="32"/>
      <c r="J167" s="32"/>
      <c r="K167" s="32"/>
      <c r="L167" s="30">
        <v>1</v>
      </c>
      <c r="M167" s="34"/>
      <c r="N167" s="167">
        <v>5.4</v>
      </c>
      <c r="O167" s="36" t="s">
        <v>420</v>
      </c>
      <c r="P167" s="167" t="s">
        <v>465</v>
      </c>
      <c r="Q167" s="168" t="s">
        <v>419</v>
      </c>
      <c r="R167" s="169">
        <v>8014.8420000000006</v>
      </c>
      <c r="S167" s="169">
        <v>561.03894000000014</v>
      </c>
      <c r="T167" s="169">
        <v>280.51947000000007</v>
      </c>
    </row>
    <row r="168" spans="1:20" x14ac:dyDescent="0.25">
      <c r="A168" s="64">
        <v>167</v>
      </c>
      <c r="B168" s="28" t="s">
        <v>47</v>
      </c>
      <c r="C168" s="28" t="s">
        <v>336</v>
      </c>
      <c r="D168" s="28" t="s">
        <v>18</v>
      </c>
      <c r="E168" s="28" t="s">
        <v>784</v>
      </c>
      <c r="F168" s="28" t="s">
        <v>785</v>
      </c>
      <c r="G168" s="167" t="s">
        <v>786</v>
      </c>
      <c r="H168" s="87">
        <v>1</v>
      </c>
      <c r="I168" s="32"/>
      <c r="J168" s="32"/>
      <c r="K168" s="32"/>
      <c r="L168" s="30">
        <v>1</v>
      </c>
      <c r="M168" s="34"/>
      <c r="N168" s="167">
        <v>9.1999999999999993</v>
      </c>
      <c r="O168" s="36" t="s">
        <v>420</v>
      </c>
      <c r="P168" s="167" t="s">
        <v>505</v>
      </c>
      <c r="Q168" s="168" t="s">
        <v>419</v>
      </c>
      <c r="R168" s="169">
        <v>15980.4</v>
      </c>
      <c r="S168" s="169">
        <v>1118.6280000000002</v>
      </c>
      <c r="T168" s="169">
        <v>559.31400000000008</v>
      </c>
    </row>
    <row r="169" spans="1:20" x14ac:dyDescent="0.25">
      <c r="A169" s="64">
        <v>168</v>
      </c>
      <c r="B169" s="28" t="s">
        <v>47</v>
      </c>
      <c r="C169" s="28" t="s">
        <v>336</v>
      </c>
      <c r="D169" s="28" t="s">
        <v>18</v>
      </c>
      <c r="E169" s="28" t="s">
        <v>787</v>
      </c>
      <c r="F169" s="28" t="s">
        <v>788</v>
      </c>
      <c r="G169" s="167" t="s">
        <v>789</v>
      </c>
      <c r="H169" s="87">
        <v>1</v>
      </c>
      <c r="I169" s="32"/>
      <c r="J169" s="32"/>
      <c r="K169" s="32">
        <v>1</v>
      </c>
      <c r="L169" s="30"/>
      <c r="M169" s="34"/>
      <c r="N169" s="167">
        <v>8.1</v>
      </c>
      <c r="O169" s="36" t="s">
        <v>420</v>
      </c>
      <c r="P169" s="167" t="s">
        <v>790</v>
      </c>
      <c r="Q169" s="168" t="s">
        <v>601</v>
      </c>
      <c r="R169" s="169">
        <v>12022.262999999999</v>
      </c>
      <c r="S169" s="169">
        <v>841.55840999999998</v>
      </c>
      <c r="T169" s="169">
        <v>0</v>
      </c>
    </row>
    <row r="170" spans="1:20" x14ac:dyDescent="0.25">
      <c r="A170" s="64">
        <v>169</v>
      </c>
      <c r="B170" s="28" t="s">
        <v>47</v>
      </c>
      <c r="C170" s="28" t="s">
        <v>336</v>
      </c>
      <c r="D170" s="28" t="s">
        <v>18</v>
      </c>
      <c r="E170" s="28" t="s">
        <v>791</v>
      </c>
      <c r="F170" s="28" t="s">
        <v>792</v>
      </c>
      <c r="G170" s="167" t="s">
        <v>793</v>
      </c>
      <c r="H170" s="87">
        <v>1</v>
      </c>
      <c r="I170" s="32"/>
      <c r="J170" s="32"/>
      <c r="K170" s="32"/>
      <c r="L170" s="30">
        <v>1</v>
      </c>
      <c r="M170" s="34"/>
      <c r="N170" s="167">
        <v>2.9</v>
      </c>
      <c r="O170" s="36" t="s">
        <v>420</v>
      </c>
      <c r="P170" s="167" t="s">
        <v>465</v>
      </c>
      <c r="Q170" s="168" t="s">
        <v>601</v>
      </c>
      <c r="R170" s="169">
        <v>4304.2669999999998</v>
      </c>
      <c r="S170" s="169">
        <v>301.29869000000002</v>
      </c>
      <c r="T170" s="169">
        <v>150.64934500000001</v>
      </c>
    </row>
    <row r="171" spans="1:20" x14ac:dyDescent="0.25">
      <c r="A171" s="64">
        <v>170</v>
      </c>
      <c r="B171" s="28" t="s">
        <v>47</v>
      </c>
      <c r="C171" s="28" t="s">
        <v>336</v>
      </c>
      <c r="D171" s="28" t="s">
        <v>18</v>
      </c>
      <c r="E171" s="28" t="s">
        <v>794</v>
      </c>
      <c r="F171" s="28" t="s">
        <v>795</v>
      </c>
      <c r="G171" s="167" t="s">
        <v>796</v>
      </c>
      <c r="H171" s="87">
        <v>1</v>
      </c>
      <c r="I171" s="32"/>
      <c r="J171" s="32"/>
      <c r="K171" s="32"/>
      <c r="L171" s="30">
        <v>1</v>
      </c>
      <c r="M171" s="34"/>
      <c r="N171" s="167">
        <v>4</v>
      </c>
      <c r="O171" s="36" t="s">
        <v>420</v>
      </c>
      <c r="P171" s="167" t="s">
        <v>457</v>
      </c>
      <c r="Q171" s="168" t="s">
        <v>601</v>
      </c>
      <c r="R171" s="169">
        <v>5936.92</v>
      </c>
      <c r="S171" s="169">
        <v>415.58440000000002</v>
      </c>
      <c r="T171" s="169">
        <v>207.79220000000001</v>
      </c>
    </row>
    <row r="172" spans="1:20" x14ac:dyDescent="0.25">
      <c r="A172" s="64">
        <v>171</v>
      </c>
      <c r="B172" s="28" t="s">
        <v>47</v>
      </c>
      <c r="C172" s="28" t="s">
        <v>336</v>
      </c>
      <c r="D172" s="28" t="s">
        <v>18</v>
      </c>
      <c r="E172" s="28" t="s">
        <v>797</v>
      </c>
      <c r="F172" s="28" t="s">
        <v>798</v>
      </c>
      <c r="G172" s="167" t="s">
        <v>799</v>
      </c>
      <c r="H172" s="87">
        <v>1</v>
      </c>
      <c r="I172" s="32"/>
      <c r="J172" s="32"/>
      <c r="K172" s="32"/>
      <c r="L172" s="30">
        <v>1</v>
      </c>
      <c r="M172" s="34"/>
      <c r="N172" s="167">
        <v>3</v>
      </c>
      <c r="O172" s="36" t="s">
        <v>420</v>
      </c>
      <c r="P172" s="167" t="s">
        <v>465</v>
      </c>
      <c r="Q172" s="168" t="s">
        <v>601</v>
      </c>
      <c r="R172" s="169">
        <v>4452.6900000000005</v>
      </c>
      <c r="S172" s="169">
        <v>311.68830000000008</v>
      </c>
      <c r="T172" s="169">
        <v>155.84415000000004</v>
      </c>
    </row>
    <row r="173" spans="1:20" x14ac:dyDescent="0.25">
      <c r="A173" s="64">
        <v>172</v>
      </c>
      <c r="B173" s="28" t="s">
        <v>47</v>
      </c>
      <c r="C173" s="28" t="s">
        <v>336</v>
      </c>
      <c r="D173" s="28" t="s">
        <v>18</v>
      </c>
      <c r="E173" s="28" t="s">
        <v>800</v>
      </c>
      <c r="F173" s="28" t="s">
        <v>801</v>
      </c>
      <c r="G173" s="167" t="s">
        <v>802</v>
      </c>
      <c r="H173" s="87">
        <v>1</v>
      </c>
      <c r="I173" s="32"/>
      <c r="J173" s="32"/>
      <c r="K173" s="32"/>
      <c r="L173" s="30">
        <v>1</v>
      </c>
      <c r="M173" s="34"/>
      <c r="N173" s="167">
        <v>1.9</v>
      </c>
      <c r="O173" s="36" t="s">
        <v>420</v>
      </c>
      <c r="P173" s="167" t="s">
        <v>465</v>
      </c>
      <c r="Q173" s="168" t="s">
        <v>601</v>
      </c>
      <c r="R173" s="169">
        <v>2820.0369999999998</v>
      </c>
      <c r="S173" s="169">
        <v>197.40259</v>
      </c>
      <c r="T173" s="169">
        <v>98.701295000000002</v>
      </c>
    </row>
    <row r="174" spans="1:20" x14ac:dyDescent="0.25">
      <c r="A174" s="64">
        <v>173</v>
      </c>
      <c r="B174" s="28" t="s">
        <v>47</v>
      </c>
      <c r="C174" s="28" t="s">
        <v>336</v>
      </c>
      <c r="D174" s="28" t="s">
        <v>18</v>
      </c>
      <c r="E174" s="28" t="s">
        <v>803</v>
      </c>
      <c r="F174" s="28" t="s">
        <v>804</v>
      </c>
      <c r="G174" s="167" t="s">
        <v>805</v>
      </c>
      <c r="H174" s="87">
        <v>1</v>
      </c>
      <c r="I174" s="32"/>
      <c r="J174" s="32"/>
      <c r="K174" s="32"/>
      <c r="L174" s="30">
        <v>1</v>
      </c>
      <c r="M174" s="34"/>
      <c r="N174" s="167">
        <v>4.0999999999999996</v>
      </c>
      <c r="O174" s="36" t="s">
        <v>420</v>
      </c>
      <c r="P174" s="167" t="s">
        <v>465</v>
      </c>
      <c r="Q174" s="168" t="s">
        <v>601</v>
      </c>
      <c r="R174" s="169">
        <v>6085.3429999999998</v>
      </c>
      <c r="S174" s="169">
        <v>425.97401000000002</v>
      </c>
      <c r="T174" s="169">
        <v>212.98700500000001</v>
      </c>
    </row>
    <row r="175" spans="1:20" x14ac:dyDescent="0.25">
      <c r="A175" s="64">
        <v>174</v>
      </c>
      <c r="B175" s="28" t="s">
        <v>47</v>
      </c>
      <c r="C175" s="28" t="s">
        <v>336</v>
      </c>
      <c r="D175" s="28" t="s">
        <v>18</v>
      </c>
      <c r="E175" s="28" t="s">
        <v>806</v>
      </c>
      <c r="F175" s="28" t="s">
        <v>807</v>
      </c>
      <c r="G175" s="167" t="s">
        <v>808</v>
      </c>
      <c r="H175" s="87">
        <v>1</v>
      </c>
      <c r="I175" s="32"/>
      <c r="J175" s="32"/>
      <c r="K175" s="32"/>
      <c r="L175" s="30">
        <v>1</v>
      </c>
      <c r="M175" s="34"/>
      <c r="N175" s="167">
        <v>6.3</v>
      </c>
      <c r="O175" s="36" t="s">
        <v>420</v>
      </c>
      <c r="P175" s="167" t="s">
        <v>465</v>
      </c>
      <c r="Q175" s="168" t="s">
        <v>601</v>
      </c>
      <c r="R175" s="169">
        <v>9350.6489999999994</v>
      </c>
      <c r="S175" s="169">
        <v>654.54543000000001</v>
      </c>
      <c r="T175" s="169">
        <v>327.27271500000001</v>
      </c>
    </row>
    <row r="176" spans="1:20" x14ac:dyDescent="0.25">
      <c r="A176" s="64">
        <v>175</v>
      </c>
      <c r="B176" s="28" t="s">
        <v>47</v>
      </c>
      <c r="C176" s="28" t="s">
        <v>336</v>
      </c>
      <c r="D176" s="28" t="s">
        <v>18</v>
      </c>
      <c r="E176" s="28" t="s">
        <v>809</v>
      </c>
      <c r="F176" s="28" t="s">
        <v>810</v>
      </c>
      <c r="G176" s="167" t="s">
        <v>811</v>
      </c>
      <c r="H176" s="87">
        <v>1</v>
      </c>
      <c r="I176" s="32"/>
      <c r="J176" s="32"/>
      <c r="K176" s="32"/>
      <c r="L176" s="30">
        <v>1</v>
      </c>
      <c r="M176" s="34"/>
      <c r="N176" s="167">
        <v>14.2</v>
      </c>
      <c r="O176" s="36" t="s">
        <v>420</v>
      </c>
      <c r="P176" s="167" t="s">
        <v>465</v>
      </c>
      <c r="Q176" s="168" t="s">
        <v>601</v>
      </c>
      <c r="R176" s="169">
        <v>21076.065999999999</v>
      </c>
      <c r="S176" s="169">
        <v>1475.3246200000001</v>
      </c>
      <c r="T176" s="169">
        <v>737.66231000000005</v>
      </c>
    </row>
    <row r="177" spans="1:20" x14ac:dyDescent="0.25">
      <c r="A177" s="64">
        <v>176</v>
      </c>
      <c r="B177" s="28" t="s">
        <v>47</v>
      </c>
      <c r="C177" s="28" t="s">
        <v>336</v>
      </c>
      <c r="D177" s="28" t="s">
        <v>18</v>
      </c>
      <c r="E177" s="28" t="s">
        <v>812</v>
      </c>
      <c r="F177" s="28" t="s">
        <v>813</v>
      </c>
      <c r="G177" s="167" t="s">
        <v>814</v>
      </c>
      <c r="H177" s="87">
        <v>1</v>
      </c>
      <c r="I177" s="32"/>
      <c r="J177" s="32"/>
      <c r="K177" s="32">
        <v>1</v>
      </c>
      <c r="L177" s="30"/>
      <c r="M177" s="34"/>
      <c r="N177" s="167">
        <v>1.3</v>
      </c>
      <c r="O177" s="36" t="s">
        <v>420</v>
      </c>
      <c r="P177" s="167" t="s">
        <v>815</v>
      </c>
      <c r="Q177" s="168" t="s">
        <v>601</v>
      </c>
      <c r="R177" s="169">
        <v>1929.499</v>
      </c>
      <c r="S177" s="169">
        <v>135.06493</v>
      </c>
      <c r="T177" s="169">
        <v>0</v>
      </c>
    </row>
    <row r="178" spans="1:20" x14ac:dyDescent="0.25">
      <c r="A178" s="64">
        <v>177</v>
      </c>
      <c r="B178" s="28" t="s">
        <v>47</v>
      </c>
      <c r="C178" s="28" t="s">
        <v>336</v>
      </c>
      <c r="D178" s="28" t="s">
        <v>846</v>
      </c>
      <c r="E178" s="28" t="s">
        <v>847</v>
      </c>
      <c r="F178" s="28" t="s">
        <v>848</v>
      </c>
      <c r="G178" s="167" t="s">
        <v>849</v>
      </c>
      <c r="H178" s="87">
        <v>1</v>
      </c>
      <c r="I178" s="32"/>
      <c r="J178" s="32"/>
      <c r="K178" s="32"/>
      <c r="L178" s="30"/>
      <c r="M178" s="34">
        <v>1</v>
      </c>
      <c r="N178" s="167">
        <v>18.3</v>
      </c>
      <c r="O178" s="36" t="s">
        <v>420</v>
      </c>
      <c r="P178" s="167" t="s">
        <v>490</v>
      </c>
      <c r="Q178" s="168">
        <v>44296</v>
      </c>
      <c r="R178" s="169">
        <v>31787.100000000002</v>
      </c>
      <c r="S178" s="169">
        <v>2225.0970000000002</v>
      </c>
      <c r="T178" s="169">
        <v>1112.5485000000001</v>
      </c>
    </row>
    <row r="179" spans="1:20" x14ac:dyDescent="0.25">
      <c r="A179" s="64">
        <v>178</v>
      </c>
      <c r="B179" s="28" t="s">
        <v>47</v>
      </c>
      <c r="C179" s="28" t="s">
        <v>336</v>
      </c>
      <c r="D179" s="28" t="s">
        <v>846</v>
      </c>
      <c r="E179" s="28" t="s">
        <v>592</v>
      </c>
      <c r="F179" s="28" t="s">
        <v>593</v>
      </c>
      <c r="G179" s="167" t="s">
        <v>850</v>
      </c>
      <c r="H179" s="87">
        <v>1</v>
      </c>
      <c r="I179" s="32"/>
      <c r="J179" s="32"/>
      <c r="K179" s="32"/>
      <c r="L179" s="30">
        <v>1</v>
      </c>
      <c r="M179" s="34"/>
      <c r="N179" s="167">
        <v>4.8</v>
      </c>
      <c r="O179" s="36" t="s">
        <v>420</v>
      </c>
      <c r="P179" s="167" t="s">
        <v>482</v>
      </c>
      <c r="Q179" s="168">
        <v>44418</v>
      </c>
      <c r="R179" s="169">
        <v>8337.6</v>
      </c>
      <c r="S179" s="169">
        <v>583.63200000000006</v>
      </c>
      <c r="T179" s="169">
        <v>291.81600000000003</v>
      </c>
    </row>
    <row r="180" spans="1:20" x14ac:dyDescent="0.25">
      <c r="A180" s="64">
        <v>179</v>
      </c>
      <c r="B180" s="28" t="s">
        <v>47</v>
      </c>
      <c r="C180" s="28" t="s">
        <v>336</v>
      </c>
      <c r="D180" s="28" t="s">
        <v>846</v>
      </c>
      <c r="E180" s="28" t="s">
        <v>592</v>
      </c>
      <c r="F180" s="28" t="s">
        <v>593</v>
      </c>
      <c r="G180" s="167" t="s">
        <v>851</v>
      </c>
      <c r="H180" s="87">
        <v>1</v>
      </c>
      <c r="I180" s="32"/>
      <c r="J180" s="32"/>
      <c r="K180" s="32"/>
      <c r="L180" s="30">
        <v>1</v>
      </c>
      <c r="M180" s="34"/>
      <c r="N180" s="167">
        <v>4.3</v>
      </c>
      <c r="O180" s="36" t="s">
        <v>420</v>
      </c>
      <c r="P180" s="167" t="s">
        <v>482</v>
      </c>
      <c r="Q180" s="167" t="s">
        <v>356</v>
      </c>
      <c r="R180" s="169">
        <v>7469.0999999999995</v>
      </c>
      <c r="S180" s="169">
        <v>522.83699999999999</v>
      </c>
      <c r="T180" s="169">
        <v>261.41849999999999</v>
      </c>
    </row>
    <row r="181" spans="1:20" x14ac:dyDescent="0.25">
      <c r="A181" s="64">
        <v>180</v>
      </c>
      <c r="B181" s="28" t="s">
        <v>47</v>
      </c>
      <c r="C181" s="28" t="s">
        <v>336</v>
      </c>
      <c r="D181" s="28" t="s">
        <v>846</v>
      </c>
      <c r="E181" s="28" t="s">
        <v>852</v>
      </c>
      <c r="F181" s="28" t="s">
        <v>853</v>
      </c>
      <c r="G181" s="167" t="s">
        <v>854</v>
      </c>
      <c r="H181" s="87">
        <v>1</v>
      </c>
      <c r="I181" s="32">
        <v>1</v>
      </c>
      <c r="J181" s="32"/>
      <c r="K181" s="32"/>
      <c r="L181" s="30"/>
      <c r="M181" s="34"/>
      <c r="N181" s="167">
        <v>5.7</v>
      </c>
      <c r="O181" s="36" t="s">
        <v>420</v>
      </c>
      <c r="P181" s="167" t="s">
        <v>163</v>
      </c>
      <c r="Q181" s="167" t="s">
        <v>419</v>
      </c>
      <c r="R181" s="169">
        <v>9900.9</v>
      </c>
      <c r="S181" s="169">
        <v>693.06299999999999</v>
      </c>
      <c r="T181" s="169">
        <v>346.53149999999999</v>
      </c>
    </row>
    <row r="182" spans="1:20" x14ac:dyDescent="0.25">
      <c r="A182" s="64">
        <v>181</v>
      </c>
      <c r="B182" s="28" t="s">
        <v>47</v>
      </c>
      <c r="C182" s="28" t="s">
        <v>336</v>
      </c>
      <c r="D182" s="28" t="s">
        <v>846</v>
      </c>
      <c r="E182" s="28" t="s">
        <v>855</v>
      </c>
      <c r="F182" s="28" t="s">
        <v>856</v>
      </c>
      <c r="G182" s="167" t="s">
        <v>857</v>
      </c>
      <c r="H182" s="87">
        <v>1</v>
      </c>
      <c r="I182" s="32"/>
      <c r="J182" s="32"/>
      <c r="K182" s="32">
        <v>1</v>
      </c>
      <c r="L182" s="30"/>
      <c r="M182" s="34"/>
      <c r="N182" s="167">
        <v>20</v>
      </c>
      <c r="O182" s="36" t="s">
        <v>420</v>
      </c>
      <c r="P182" s="168">
        <v>44292</v>
      </c>
      <c r="Q182" s="168" t="s">
        <v>419</v>
      </c>
      <c r="R182" s="169">
        <v>34740</v>
      </c>
      <c r="S182" s="169">
        <v>2431.8000000000002</v>
      </c>
      <c r="T182" s="169">
        <v>0</v>
      </c>
    </row>
    <row r="183" spans="1:20" x14ac:dyDescent="0.25">
      <c r="A183" s="64">
        <v>182</v>
      </c>
      <c r="B183" s="28" t="s">
        <v>47</v>
      </c>
      <c r="C183" s="28" t="s">
        <v>336</v>
      </c>
      <c r="D183" s="28" t="s">
        <v>846</v>
      </c>
      <c r="E183" s="28" t="s">
        <v>858</v>
      </c>
      <c r="F183" s="28" t="s">
        <v>859</v>
      </c>
      <c r="G183" s="167" t="s">
        <v>860</v>
      </c>
      <c r="H183" s="87">
        <v>1</v>
      </c>
      <c r="I183" s="32"/>
      <c r="J183" s="32"/>
      <c r="K183" s="32"/>
      <c r="L183" s="30">
        <v>1</v>
      </c>
      <c r="M183" s="34"/>
      <c r="N183" s="167">
        <v>16</v>
      </c>
      <c r="O183" s="36" t="s">
        <v>420</v>
      </c>
      <c r="P183" s="167" t="s">
        <v>482</v>
      </c>
      <c r="Q183" s="168" t="s">
        <v>419</v>
      </c>
      <c r="R183" s="169">
        <v>27792</v>
      </c>
      <c r="S183" s="169">
        <v>1945.4400000000003</v>
      </c>
      <c r="T183" s="169">
        <v>972.72000000000014</v>
      </c>
    </row>
    <row r="184" spans="1:20" x14ac:dyDescent="0.25">
      <c r="A184" s="64">
        <v>183</v>
      </c>
      <c r="B184" s="28" t="s">
        <v>47</v>
      </c>
      <c r="C184" s="28" t="s">
        <v>336</v>
      </c>
      <c r="D184" s="28" t="s">
        <v>846</v>
      </c>
      <c r="E184" s="28" t="s">
        <v>861</v>
      </c>
      <c r="F184" s="28" t="s">
        <v>862</v>
      </c>
      <c r="G184" s="167" t="s">
        <v>863</v>
      </c>
      <c r="H184" s="87">
        <v>1</v>
      </c>
      <c r="I184" s="32"/>
      <c r="J184" s="32"/>
      <c r="K184" s="32"/>
      <c r="L184" s="30">
        <v>1</v>
      </c>
      <c r="M184" s="34"/>
      <c r="N184" s="167">
        <v>8.6999999999999993</v>
      </c>
      <c r="O184" s="36" t="s">
        <v>420</v>
      </c>
      <c r="P184" s="167" t="s">
        <v>505</v>
      </c>
      <c r="Q184" s="168" t="s">
        <v>419</v>
      </c>
      <c r="R184" s="169">
        <v>15111.9</v>
      </c>
      <c r="S184" s="169">
        <v>1057.8330000000001</v>
      </c>
      <c r="T184" s="169">
        <v>528.91650000000004</v>
      </c>
    </row>
    <row r="185" spans="1:20" x14ac:dyDescent="0.25">
      <c r="A185" s="64">
        <v>184</v>
      </c>
      <c r="B185" s="28" t="s">
        <v>47</v>
      </c>
      <c r="C185" s="28" t="s">
        <v>336</v>
      </c>
      <c r="D185" s="28" t="s">
        <v>846</v>
      </c>
      <c r="E185" s="28" t="s">
        <v>864</v>
      </c>
      <c r="F185" s="28" t="s">
        <v>865</v>
      </c>
      <c r="G185" s="167" t="s">
        <v>866</v>
      </c>
      <c r="H185" s="87">
        <v>1</v>
      </c>
      <c r="I185" s="32"/>
      <c r="J185" s="32"/>
      <c r="K185" s="32"/>
      <c r="L185" s="30"/>
      <c r="M185" s="34">
        <v>1</v>
      </c>
      <c r="N185" s="167">
        <v>40</v>
      </c>
      <c r="O185" s="36" t="s">
        <v>420</v>
      </c>
      <c r="P185" s="167" t="s">
        <v>435</v>
      </c>
      <c r="Q185" s="168" t="s">
        <v>369</v>
      </c>
      <c r="R185" s="169">
        <v>69480</v>
      </c>
      <c r="S185" s="169">
        <v>4863.6000000000004</v>
      </c>
      <c r="T185" s="169">
        <v>2431.8000000000002</v>
      </c>
    </row>
    <row r="186" spans="1:20" x14ac:dyDescent="0.25">
      <c r="A186" s="64">
        <v>185</v>
      </c>
      <c r="B186" s="28" t="s">
        <v>47</v>
      </c>
      <c r="C186" s="28" t="s">
        <v>336</v>
      </c>
      <c r="D186" s="28" t="s">
        <v>846</v>
      </c>
      <c r="E186" s="28" t="s">
        <v>867</v>
      </c>
      <c r="F186" s="28" t="s">
        <v>868</v>
      </c>
      <c r="G186" s="167" t="s">
        <v>869</v>
      </c>
      <c r="H186" s="87">
        <v>1</v>
      </c>
      <c r="I186" s="32">
        <v>1</v>
      </c>
      <c r="J186" s="32"/>
      <c r="K186" s="32"/>
      <c r="L186" s="30"/>
      <c r="M186" s="34"/>
      <c r="N186" s="167">
        <v>64.2</v>
      </c>
      <c r="O186" s="36" t="s">
        <v>420</v>
      </c>
      <c r="P186" s="168">
        <v>44478</v>
      </c>
      <c r="Q186" s="168" t="s">
        <v>369</v>
      </c>
      <c r="R186" s="169">
        <v>111515.40000000001</v>
      </c>
      <c r="S186" s="169">
        <v>7806.0780000000013</v>
      </c>
      <c r="T186" s="169">
        <v>3903.0390000000007</v>
      </c>
    </row>
    <row r="187" spans="1:20" x14ac:dyDescent="0.25">
      <c r="A187" s="64">
        <v>186</v>
      </c>
      <c r="B187" s="28" t="s">
        <v>47</v>
      </c>
      <c r="C187" s="28" t="s">
        <v>336</v>
      </c>
      <c r="D187" s="28" t="s">
        <v>846</v>
      </c>
      <c r="E187" s="28" t="s">
        <v>870</v>
      </c>
      <c r="F187" s="28" t="s">
        <v>871</v>
      </c>
      <c r="G187" s="167" t="s">
        <v>872</v>
      </c>
      <c r="H187" s="87">
        <v>1</v>
      </c>
      <c r="I187" s="32"/>
      <c r="J187" s="32"/>
      <c r="K187" s="32">
        <v>1</v>
      </c>
      <c r="L187" s="30"/>
      <c r="M187" s="34"/>
      <c r="N187" s="167">
        <v>3</v>
      </c>
      <c r="O187" s="36" t="s">
        <v>420</v>
      </c>
      <c r="P187" s="168">
        <v>44354</v>
      </c>
      <c r="Q187" s="168" t="s">
        <v>369</v>
      </c>
      <c r="R187" s="169">
        <v>5211</v>
      </c>
      <c r="S187" s="169">
        <v>364.77000000000004</v>
      </c>
      <c r="T187" s="169">
        <v>0</v>
      </c>
    </row>
    <row r="188" spans="1:20" x14ac:dyDescent="0.25">
      <c r="A188" s="64">
        <v>187</v>
      </c>
      <c r="B188" s="28" t="s">
        <v>47</v>
      </c>
      <c r="C188" s="28" t="s">
        <v>336</v>
      </c>
      <c r="D188" s="28" t="s">
        <v>846</v>
      </c>
      <c r="E188" s="28" t="s">
        <v>873</v>
      </c>
      <c r="F188" s="28" t="s">
        <v>874</v>
      </c>
      <c r="G188" s="167" t="s">
        <v>875</v>
      </c>
      <c r="H188" s="87">
        <v>1</v>
      </c>
      <c r="I188" s="32"/>
      <c r="J188" s="32"/>
      <c r="K188" s="32"/>
      <c r="L188" s="30"/>
      <c r="M188" s="34">
        <v>1</v>
      </c>
      <c r="N188" s="167">
        <v>80.37</v>
      </c>
      <c r="O188" s="36" t="s">
        <v>420</v>
      </c>
      <c r="P188" s="167" t="s">
        <v>424</v>
      </c>
      <c r="Q188" s="168" t="s">
        <v>707</v>
      </c>
      <c r="R188" s="169">
        <v>139602.69</v>
      </c>
      <c r="S188" s="169">
        <v>9772.1883000000016</v>
      </c>
      <c r="T188" s="169">
        <v>4886.0941500000008</v>
      </c>
    </row>
    <row r="189" spans="1:20" x14ac:dyDescent="0.25">
      <c r="A189" s="64">
        <v>188</v>
      </c>
      <c r="B189" s="28" t="s">
        <v>47</v>
      </c>
      <c r="C189" s="28" t="s">
        <v>336</v>
      </c>
      <c r="D189" s="28" t="s">
        <v>846</v>
      </c>
      <c r="E189" s="28" t="s">
        <v>876</v>
      </c>
      <c r="F189" s="28" t="s">
        <v>877</v>
      </c>
      <c r="G189" s="167" t="s">
        <v>878</v>
      </c>
      <c r="H189" s="87">
        <v>1</v>
      </c>
      <c r="I189" s="32"/>
      <c r="J189" s="32"/>
      <c r="K189" s="32">
        <v>1</v>
      </c>
      <c r="L189" s="30"/>
      <c r="M189" s="34"/>
      <c r="N189" s="167">
        <v>50</v>
      </c>
      <c r="O189" s="36" t="s">
        <v>420</v>
      </c>
      <c r="P189" s="168">
        <v>44538</v>
      </c>
      <c r="Q189" s="168" t="s">
        <v>727</v>
      </c>
      <c r="R189" s="169">
        <v>86850</v>
      </c>
      <c r="S189" s="169">
        <v>6079.5000000000009</v>
      </c>
      <c r="T189" s="169">
        <v>0</v>
      </c>
    </row>
    <row r="190" spans="1:20" x14ac:dyDescent="0.25">
      <c r="A190" s="64">
        <v>189</v>
      </c>
      <c r="B190" s="28" t="s">
        <v>47</v>
      </c>
      <c r="C190" s="28" t="s">
        <v>336</v>
      </c>
      <c r="D190" s="28" t="s">
        <v>846</v>
      </c>
      <c r="E190" s="28" t="s">
        <v>592</v>
      </c>
      <c r="F190" s="28" t="s">
        <v>593</v>
      </c>
      <c r="G190" s="167" t="s">
        <v>879</v>
      </c>
      <c r="H190" s="87">
        <v>1</v>
      </c>
      <c r="I190" s="32"/>
      <c r="J190" s="32"/>
      <c r="K190" s="32"/>
      <c r="L190" s="30">
        <v>1</v>
      </c>
      <c r="M190" s="34"/>
      <c r="N190" s="167">
        <v>49.9</v>
      </c>
      <c r="O190" s="36" t="s">
        <v>420</v>
      </c>
      <c r="P190" s="167" t="s">
        <v>482</v>
      </c>
      <c r="Q190" s="168" t="s">
        <v>707</v>
      </c>
      <c r="R190" s="169">
        <v>86676.3</v>
      </c>
      <c r="S190" s="169">
        <v>6067.3410000000003</v>
      </c>
      <c r="T190" s="169">
        <v>3033.6705000000002</v>
      </c>
    </row>
    <row r="191" spans="1:20" x14ac:dyDescent="0.25">
      <c r="A191" s="64">
        <v>190</v>
      </c>
      <c r="B191" s="28" t="s">
        <v>47</v>
      </c>
      <c r="C191" s="28" t="s">
        <v>336</v>
      </c>
      <c r="D191" s="28" t="s">
        <v>846</v>
      </c>
      <c r="E191" s="28" t="s">
        <v>592</v>
      </c>
      <c r="F191" s="28" t="s">
        <v>593</v>
      </c>
      <c r="G191" s="167" t="s">
        <v>880</v>
      </c>
      <c r="H191" s="87">
        <v>1</v>
      </c>
      <c r="I191" s="32"/>
      <c r="J191" s="32"/>
      <c r="K191" s="32"/>
      <c r="L191" s="30">
        <v>1</v>
      </c>
      <c r="M191" s="34"/>
      <c r="N191" s="167">
        <v>12.1</v>
      </c>
      <c r="O191" s="36" t="s">
        <v>420</v>
      </c>
      <c r="P191" s="167" t="s">
        <v>482</v>
      </c>
      <c r="Q191" s="168" t="s">
        <v>707</v>
      </c>
      <c r="R191" s="169">
        <v>21017.7</v>
      </c>
      <c r="S191" s="169">
        <v>1471.2390000000003</v>
      </c>
      <c r="T191" s="169">
        <v>735.61950000000013</v>
      </c>
    </row>
    <row r="192" spans="1:20" x14ac:dyDescent="0.25">
      <c r="A192" s="64">
        <v>191</v>
      </c>
      <c r="B192" s="28" t="s">
        <v>47</v>
      </c>
      <c r="C192" s="28" t="s">
        <v>336</v>
      </c>
      <c r="D192" s="28" t="s">
        <v>846</v>
      </c>
      <c r="E192" s="28" t="s">
        <v>592</v>
      </c>
      <c r="F192" s="28" t="s">
        <v>593</v>
      </c>
      <c r="G192" s="167" t="s">
        <v>881</v>
      </c>
      <c r="H192" s="87">
        <v>1</v>
      </c>
      <c r="I192" s="32"/>
      <c r="J192" s="32"/>
      <c r="K192" s="32"/>
      <c r="L192" s="30">
        <v>1</v>
      </c>
      <c r="M192" s="34"/>
      <c r="N192" s="167">
        <v>34.5</v>
      </c>
      <c r="O192" s="36" t="s">
        <v>420</v>
      </c>
      <c r="P192" s="167" t="s">
        <v>482</v>
      </c>
      <c r="Q192" s="168" t="s">
        <v>707</v>
      </c>
      <c r="R192" s="169">
        <v>59926.5</v>
      </c>
      <c r="S192" s="169">
        <v>4194.8550000000005</v>
      </c>
      <c r="T192" s="169">
        <v>2097.4275000000002</v>
      </c>
    </row>
    <row r="193" spans="1:20" x14ac:dyDescent="0.25">
      <c r="A193" s="64">
        <v>192</v>
      </c>
      <c r="B193" s="28" t="s">
        <v>47</v>
      </c>
      <c r="C193" s="28" t="s">
        <v>336</v>
      </c>
      <c r="D193" s="28" t="s">
        <v>846</v>
      </c>
      <c r="E193" s="28" t="s">
        <v>882</v>
      </c>
      <c r="F193" s="28" t="s">
        <v>883</v>
      </c>
      <c r="G193" s="167" t="s">
        <v>884</v>
      </c>
      <c r="H193" s="87">
        <v>1</v>
      </c>
      <c r="I193" s="32">
        <v>1</v>
      </c>
      <c r="J193" s="32"/>
      <c r="K193" s="32"/>
      <c r="L193" s="30"/>
      <c r="M193" s="34"/>
      <c r="N193" s="167">
        <v>10.4</v>
      </c>
      <c r="O193" s="36" t="s">
        <v>420</v>
      </c>
      <c r="P193" s="167" t="s">
        <v>885</v>
      </c>
      <c r="Q193" s="168" t="s">
        <v>707</v>
      </c>
      <c r="R193" s="169">
        <v>18064.8</v>
      </c>
      <c r="S193" s="169">
        <v>1264.5360000000001</v>
      </c>
      <c r="T193" s="169">
        <v>632.26800000000003</v>
      </c>
    </row>
    <row r="194" spans="1:20" x14ac:dyDescent="0.25">
      <c r="A194" s="64">
        <v>193</v>
      </c>
      <c r="B194" s="28" t="s">
        <v>47</v>
      </c>
      <c r="C194" s="28" t="s">
        <v>336</v>
      </c>
      <c r="D194" s="28" t="s">
        <v>846</v>
      </c>
      <c r="E194" s="28" t="s">
        <v>886</v>
      </c>
      <c r="F194" s="28" t="s">
        <v>883</v>
      </c>
      <c r="G194" s="167" t="s">
        <v>887</v>
      </c>
      <c r="H194" s="87">
        <v>1</v>
      </c>
      <c r="I194" s="32">
        <v>1</v>
      </c>
      <c r="J194" s="32"/>
      <c r="K194" s="32"/>
      <c r="L194" s="30"/>
      <c r="M194" s="34"/>
      <c r="N194" s="167">
        <v>16</v>
      </c>
      <c r="O194" s="36" t="s">
        <v>420</v>
      </c>
      <c r="P194" s="167" t="s">
        <v>885</v>
      </c>
      <c r="Q194" s="168" t="s">
        <v>707</v>
      </c>
      <c r="R194" s="169">
        <v>27792</v>
      </c>
      <c r="S194" s="169">
        <v>1945.4400000000003</v>
      </c>
      <c r="T194" s="169">
        <v>972.72000000000014</v>
      </c>
    </row>
    <row r="195" spans="1:20" x14ac:dyDescent="0.25">
      <c r="A195" s="64">
        <v>194</v>
      </c>
      <c r="B195" s="28" t="s">
        <v>47</v>
      </c>
      <c r="C195" s="28" t="s">
        <v>336</v>
      </c>
      <c r="D195" s="28" t="s">
        <v>846</v>
      </c>
      <c r="E195" s="28" t="s">
        <v>888</v>
      </c>
      <c r="F195" s="28" t="s">
        <v>889</v>
      </c>
      <c r="G195" s="167" t="s">
        <v>890</v>
      </c>
      <c r="H195" s="87">
        <v>1</v>
      </c>
      <c r="I195" s="32"/>
      <c r="J195" s="32"/>
      <c r="K195" s="32">
        <v>1</v>
      </c>
      <c r="L195" s="30"/>
      <c r="M195" s="34"/>
      <c r="N195" s="167">
        <v>9</v>
      </c>
      <c r="O195" s="36" t="s">
        <v>420</v>
      </c>
      <c r="P195" s="167" t="s">
        <v>419</v>
      </c>
      <c r="Q195" s="168" t="s">
        <v>348</v>
      </c>
      <c r="R195" s="169">
        <v>15633</v>
      </c>
      <c r="S195" s="169">
        <v>1094.3100000000002</v>
      </c>
      <c r="T195" s="169">
        <v>0</v>
      </c>
    </row>
    <row r="196" spans="1:20" x14ac:dyDescent="0.25">
      <c r="A196" s="64">
        <v>195</v>
      </c>
      <c r="B196" s="28" t="s">
        <v>47</v>
      </c>
      <c r="C196" s="28" t="s">
        <v>336</v>
      </c>
      <c r="D196" s="28" t="s">
        <v>846</v>
      </c>
      <c r="E196" s="28" t="s">
        <v>891</v>
      </c>
      <c r="F196" s="28" t="s">
        <v>892</v>
      </c>
      <c r="G196" s="167" t="s">
        <v>893</v>
      </c>
      <c r="H196" s="87">
        <v>1</v>
      </c>
      <c r="I196" s="32"/>
      <c r="J196" s="32">
        <v>1</v>
      </c>
      <c r="K196" s="32"/>
      <c r="L196" s="30"/>
      <c r="M196" s="34"/>
      <c r="N196" s="167">
        <v>9.5</v>
      </c>
      <c r="O196" s="36" t="s">
        <v>420</v>
      </c>
      <c r="P196" s="168">
        <v>44448</v>
      </c>
      <c r="Q196" s="168" t="s">
        <v>727</v>
      </c>
      <c r="R196" s="169">
        <v>16501.5</v>
      </c>
      <c r="S196" s="169">
        <v>1155.105</v>
      </c>
      <c r="T196" s="169">
        <v>0</v>
      </c>
    </row>
    <row r="197" spans="1:20" x14ac:dyDescent="0.25">
      <c r="A197" s="64">
        <v>196</v>
      </c>
      <c r="B197" s="28" t="s">
        <v>47</v>
      </c>
      <c r="C197" s="28" t="s">
        <v>336</v>
      </c>
      <c r="D197" s="28" t="s">
        <v>846</v>
      </c>
      <c r="E197" s="28" t="s">
        <v>894</v>
      </c>
      <c r="F197" s="28" t="s">
        <v>895</v>
      </c>
      <c r="G197" s="167" t="s">
        <v>896</v>
      </c>
      <c r="H197" s="87">
        <v>1</v>
      </c>
      <c r="I197" s="32">
        <v>1</v>
      </c>
      <c r="J197" s="32"/>
      <c r="K197" s="32"/>
      <c r="L197" s="30"/>
      <c r="M197" s="34"/>
      <c r="N197" s="167">
        <v>65</v>
      </c>
      <c r="O197" s="36" t="s">
        <v>420</v>
      </c>
      <c r="P197" s="168">
        <v>44236</v>
      </c>
      <c r="Q197" s="168" t="s">
        <v>727</v>
      </c>
      <c r="R197" s="169">
        <v>112905</v>
      </c>
      <c r="S197" s="169">
        <v>7903.35</v>
      </c>
      <c r="T197" s="169">
        <v>3951.6750000000002</v>
      </c>
    </row>
    <row r="198" spans="1:20" x14ac:dyDescent="0.25">
      <c r="A198" s="64">
        <v>197</v>
      </c>
      <c r="B198" s="28" t="s">
        <v>47</v>
      </c>
      <c r="C198" s="28" t="s">
        <v>21</v>
      </c>
      <c r="D198" s="28" t="s">
        <v>897</v>
      </c>
      <c r="E198" s="159" t="s">
        <v>923</v>
      </c>
      <c r="F198" s="159" t="s">
        <v>924</v>
      </c>
      <c r="G198" s="160" t="s">
        <v>925</v>
      </c>
      <c r="H198" s="87">
        <v>1</v>
      </c>
      <c r="I198" s="32"/>
      <c r="J198" s="32"/>
      <c r="K198" s="32"/>
      <c r="L198" s="30"/>
      <c r="M198" s="34">
        <v>1</v>
      </c>
      <c r="N198" s="161">
        <v>41</v>
      </c>
      <c r="O198" s="36" t="s">
        <v>420</v>
      </c>
      <c r="P198" s="162" t="s">
        <v>601</v>
      </c>
      <c r="Q198" s="38" t="s">
        <v>926</v>
      </c>
      <c r="R198" s="153">
        <v>71217</v>
      </c>
      <c r="S198" s="150">
        <v>4985.1899999999996</v>
      </c>
      <c r="T198" s="163">
        <v>0</v>
      </c>
    </row>
    <row r="199" spans="1:20" x14ac:dyDescent="0.25">
      <c r="A199" s="64">
        <v>198</v>
      </c>
      <c r="B199" s="28" t="s">
        <v>47</v>
      </c>
      <c r="C199" s="28" t="s">
        <v>21</v>
      </c>
      <c r="D199" s="28" t="s">
        <v>897</v>
      </c>
      <c r="E199" s="159" t="s">
        <v>927</v>
      </c>
      <c r="F199" s="159" t="s">
        <v>928</v>
      </c>
      <c r="G199" s="160" t="s">
        <v>929</v>
      </c>
      <c r="H199" s="87">
        <v>1</v>
      </c>
      <c r="I199" s="32"/>
      <c r="J199" s="32"/>
      <c r="K199" s="32">
        <v>1</v>
      </c>
      <c r="L199" s="30"/>
      <c r="M199" s="34"/>
      <c r="N199" s="161">
        <v>30.5</v>
      </c>
      <c r="O199" s="36" t="s">
        <v>420</v>
      </c>
      <c r="P199" s="162">
        <v>44206</v>
      </c>
      <c r="Q199" s="38" t="s">
        <v>207</v>
      </c>
      <c r="R199" s="153">
        <v>52978.5</v>
      </c>
      <c r="S199" s="150">
        <v>3708.5</v>
      </c>
      <c r="T199" s="163">
        <v>0</v>
      </c>
    </row>
    <row r="200" spans="1:20" x14ac:dyDescent="0.25">
      <c r="A200" s="64">
        <v>199</v>
      </c>
      <c r="B200" s="28" t="s">
        <v>47</v>
      </c>
      <c r="C200" s="28" t="s">
        <v>21</v>
      </c>
      <c r="D200" s="28" t="s">
        <v>897</v>
      </c>
      <c r="E200" s="159" t="s">
        <v>930</v>
      </c>
      <c r="F200" s="159" t="s">
        <v>931</v>
      </c>
      <c r="G200" s="160" t="s">
        <v>932</v>
      </c>
      <c r="H200" s="87">
        <v>1</v>
      </c>
      <c r="I200" s="32"/>
      <c r="J200" s="32"/>
      <c r="K200" s="32">
        <v>1</v>
      </c>
      <c r="L200" s="30"/>
      <c r="M200" s="34"/>
      <c r="N200" s="161">
        <v>4</v>
      </c>
      <c r="O200" s="36" t="s">
        <v>420</v>
      </c>
      <c r="P200" s="162">
        <v>44326</v>
      </c>
      <c r="Q200" s="38" t="s">
        <v>207</v>
      </c>
      <c r="R200" s="153">
        <v>6948</v>
      </c>
      <c r="S200" s="150">
        <v>486.36</v>
      </c>
      <c r="T200" s="163">
        <v>0</v>
      </c>
    </row>
    <row r="201" spans="1:20" x14ac:dyDescent="0.25">
      <c r="A201" s="64">
        <v>200</v>
      </c>
      <c r="B201" s="28" t="s">
        <v>47</v>
      </c>
      <c r="C201" s="28" t="s">
        <v>21</v>
      </c>
      <c r="D201" s="28" t="s">
        <v>897</v>
      </c>
      <c r="E201" s="159" t="s">
        <v>933</v>
      </c>
      <c r="F201" s="159" t="s">
        <v>934</v>
      </c>
      <c r="G201" s="160" t="s">
        <v>935</v>
      </c>
      <c r="H201" s="87">
        <v>1</v>
      </c>
      <c r="I201" s="32"/>
      <c r="J201" s="32"/>
      <c r="K201" s="32"/>
      <c r="L201" s="30">
        <v>1</v>
      </c>
      <c r="M201" s="34"/>
      <c r="N201" s="161">
        <v>3</v>
      </c>
      <c r="O201" s="36" t="s">
        <v>420</v>
      </c>
      <c r="P201" s="162">
        <v>44357</v>
      </c>
      <c r="Q201" s="38" t="s">
        <v>215</v>
      </c>
      <c r="R201" s="153">
        <v>5211</v>
      </c>
      <c r="S201" s="150">
        <v>364.77</v>
      </c>
      <c r="T201" s="163">
        <v>0</v>
      </c>
    </row>
    <row r="202" spans="1:20" x14ac:dyDescent="0.25">
      <c r="A202" s="64">
        <v>201</v>
      </c>
      <c r="B202" s="28" t="s">
        <v>47</v>
      </c>
      <c r="C202" s="28" t="s">
        <v>21</v>
      </c>
      <c r="D202" s="28" t="s">
        <v>897</v>
      </c>
      <c r="E202" s="159" t="s">
        <v>936</v>
      </c>
      <c r="F202" s="159" t="s">
        <v>937</v>
      </c>
      <c r="G202" s="160" t="s">
        <v>938</v>
      </c>
      <c r="H202" s="87">
        <v>1</v>
      </c>
      <c r="I202" s="32"/>
      <c r="J202" s="32"/>
      <c r="K202" s="32"/>
      <c r="L202" s="30"/>
      <c r="M202" s="34">
        <v>1</v>
      </c>
      <c r="N202" s="161">
        <v>30.4</v>
      </c>
      <c r="O202" s="36" t="s">
        <v>420</v>
      </c>
      <c r="P202" s="162">
        <v>44357</v>
      </c>
      <c r="Q202" s="38" t="s">
        <v>215</v>
      </c>
      <c r="R202" s="153">
        <v>52804.800000000003</v>
      </c>
      <c r="S202" s="150">
        <v>3696.34</v>
      </c>
      <c r="T202" s="163">
        <v>1848.17</v>
      </c>
    </row>
    <row r="203" spans="1:20" x14ac:dyDescent="0.25">
      <c r="A203" s="64">
        <v>202</v>
      </c>
      <c r="B203" s="28" t="s">
        <v>47</v>
      </c>
      <c r="C203" s="28" t="s">
        <v>21</v>
      </c>
      <c r="D203" s="28" t="s">
        <v>897</v>
      </c>
      <c r="E203" s="159" t="s">
        <v>936</v>
      </c>
      <c r="F203" s="159" t="s">
        <v>937</v>
      </c>
      <c r="G203" s="160" t="s">
        <v>939</v>
      </c>
      <c r="H203" s="87">
        <v>1</v>
      </c>
      <c r="I203" s="32"/>
      <c r="J203" s="32"/>
      <c r="K203" s="32"/>
      <c r="L203" s="30"/>
      <c r="M203" s="34">
        <v>1</v>
      </c>
      <c r="N203" s="161">
        <v>14</v>
      </c>
      <c r="O203" s="36" t="s">
        <v>420</v>
      </c>
      <c r="P203" s="162">
        <v>44357</v>
      </c>
      <c r="Q203" s="38" t="s">
        <v>215</v>
      </c>
      <c r="R203" s="153">
        <v>24318</v>
      </c>
      <c r="S203" s="150">
        <v>1703.26</v>
      </c>
      <c r="T203" s="163">
        <v>851.13</v>
      </c>
    </row>
    <row r="204" spans="1:20" x14ac:dyDescent="0.25">
      <c r="A204" s="64">
        <v>203</v>
      </c>
      <c r="B204" s="28" t="s">
        <v>47</v>
      </c>
      <c r="C204" s="28" t="s">
        <v>21</v>
      </c>
      <c r="D204" s="28" t="s">
        <v>897</v>
      </c>
      <c r="E204" s="104" t="s">
        <v>936</v>
      </c>
      <c r="F204" s="104" t="s">
        <v>937</v>
      </c>
      <c r="G204" s="105" t="s">
        <v>940</v>
      </c>
      <c r="H204" s="87">
        <v>1</v>
      </c>
      <c r="I204" s="32"/>
      <c r="J204" s="32"/>
      <c r="K204" s="32"/>
      <c r="L204" s="30"/>
      <c r="M204" s="34">
        <v>1</v>
      </c>
      <c r="N204" s="161">
        <v>72.27</v>
      </c>
      <c r="O204" s="36" t="s">
        <v>420</v>
      </c>
      <c r="P204" s="162">
        <v>44357</v>
      </c>
      <c r="Q204" s="38" t="s">
        <v>215</v>
      </c>
      <c r="R204" s="153">
        <v>125532.99</v>
      </c>
      <c r="S204" s="150">
        <v>8787.31</v>
      </c>
      <c r="T204" s="163">
        <v>4393.6499999999996</v>
      </c>
    </row>
    <row r="205" spans="1:20" x14ac:dyDescent="0.25">
      <c r="A205" s="64">
        <v>204</v>
      </c>
      <c r="B205" s="28" t="s">
        <v>47</v>
      </c>
      <c r="C205" s="28" t="s">
        <v>21</v>
      </c>
      <c r="D205" s="28" t="s">
        <v>897</v>
      </c>
      <c r="E205" s="104" t="s">
        <v>941</v>
      </c>
      <c r="F205" s="104" t="s">
        <v>942</v>
      </c>
      <c r="G205" s="105" t="s">
        <v>943</v>
      </c>
      <c r="H205" s="87">
        <v>1</v>
      </c>
      <c r="I205" s="32"/>
      <c r="J205" s="32"/>
      <c r="K205" s="32">
        <v>1</v>
      </c>
      <c r="L205" s="30"/>
      <c r="M205" s="34"/>
      <c r="N205" s="161">
        <v>12.6</v>
      </c>
      <c r="O205" s="36" t="s">
        <v>420</v>
      </c>
      <c r="P205" s="162" t="s">
        <v>361</v>
      </c>
      <c r="Q205" s="38" t="s">
        <v>215</v>
      </c>
      <c r="R205" s="153">
        <v>21886.2</v>
      </c>
      <c r="S205" s="150">
        <v>1532.03</v>
      </c>
      <c r="T205" s="163">
        <v>0</v>
      </c>
    </row>
    <row r="206" spans="1:20" x14ac:dyDescent="0.25">
      <c r="A206" s="64">
        <v>205</v>
      </c>
      <c r="B206" s="28" t="s">
        <v>47</v>
      </c>
      <c r="C206" s="28" t="s">
        <v>21</v>
      </c>
      <c r="D206" s="28" t="s">
        <v>897</v>
      </c>
      <c r="E206" s="104" t="s">
        <v>944</v>
      </c>
      <c r="F206" s="104" t="s">
        <v>945</v>
      </c>
      <c r="G206" s="105" t="s">
        <v>946</v>
      </c>
      <c r="H206" s="87">
        <v>1</v>
      </c>
      <c r="I206" s="32"/>
      <c r="J206" s="32"/>
      <c r="K206" s="32"/>
      <c r="L206" s="30"/>
      <c r="M206" s="34">
        <v>1</v>
      </c>
      <c r="N206" s="161">
        <v>49.1</v>
      </c>
      <c r="O206" s="36" t="s">
        <v>420</v>
      </c>
      <c r="P206" s="162" t="s">
        <v>947</v>
      </c>
      <c r="Q206" s="38" t="s">
        <v>215</v>
      </c>
      <c r="R206" s="153">
        <v>85286.7</v>
      </c>
      <c r="S206" s="150">
        <v>5970.07</v>
      </c>
      <c r="T206" s="163">
        <v>0</v>
      </c>
    </row>
    <row r="207" spans="1:20" x14ac:dyDescent="0.25">
      <c r="A207" s="64">
        <v>206</v>
      </c>
      <c r="B207" s="28" t="s">
        <v>47</v>
      </c>
      <c r="C207" s="28" t="s">
        <v>21</v>
      </c>
      <c r="D207" s="28" t="s">
        <v>897</v>
      </c>
      <c r="E207" s="104" t="s">
        <v>948</v>
      </c>
      <c r="F207" s="104" t="s">
        <v>949</v>
      </c>
      <c r="G207" s="105" t="s">
        <v>950</v>
      </c>
      <c r="H207" s="87">
        <v>1</v>
      </c>
      <c r="I207" s="32"/>
      <c r="J207" s="32"/>
      <c r="K207" s="32"/>
      <c r="L207" s="30"/>
      <c r="M207" s="34">
        <v>1</v>
      </c>
      <c r="N207" s="161">
        <v>76.25</v>
      </c>
      <c r="O207" s="36" t="s">
        <v>420</v>
      </c>
      <c r="P207" s="162" t="s">
        <v>707</v>
      </c>
      <c r="Q207" s="38" t="s">
        <v>926</v>
      </c>
      <c r="R207" s="153">
        <v>132446.25</v>
      </c>
      <c r="S207" s="150">
        <v>9271.24</v>
      </c>
      <c r="T207" s="163">
        <v>0</v>
      </c>
    </row>
    <row r="208" spans="1:20" x14ac:dyDescent="0.25">
      <c r="A208" s="64">
        <v>207</v>
      </c>
      <c r="B208" s="28" t="s">
        <v>47</v>
      </c>
      <c r="C208" s="28" t="s">
        <v>21</v>
      </c>
      <c r="D208" s="28" t="s">
        <v>897</v>
      </c>
      <c r="E208" s="104" t="s">
        <v>927</v>
      </c>
      <c r="F208" s="104" t="s">
        <v>928</v>
      </c>
      <c r="G208" s="105" t="s">
        <v>951</v>
      </c>
      <c r="H208" s="87">
        <v>1</v>
      </c>
      <c r="I208" s="32"/>
      <c r="J208" s="32"/>
      <c r="K208" s="32"/>
      <c r="L208" s="30">
        <v>1</v>
      </c>
      <c r="M208" s="34"/>
      <c r="N208" s="161">
        <v>16.7</v>
      </c>
      <c r="O208" s="36" t="s">
        <v>420</v>
      </c>
      <c r="P208" s="162" t="s">
        <v>952</v>
      </c>
      <c r="Q208" s="38" t="s">
        <v>207</v>
      </c>
      <c r="R208" s="153">
        <v>29007.9</v>
      </c>
      <c r="S208" s="150">
        <v>2030.55</v>
      </c>
      <c r="T208" s="163">
        <v>0</v>
      </c>
    </row>
    <row r="209" spans="1:20" x14ac:dyDescent="0.25">
      <c r="A209" s="64">
        <v>208</v>
      </c>
      <c r="B209" s="28" t="s">
        <v>47</v>
      </c>
      <c r="C209" s="28" t="s">
        <v>21</v>
      </c>
      <c r="D209" s="28" t="s">
        <v>897</v>
      </c>
      <c r="E209" s="104" t="s">
        <v>953</v>
      </c>
      <c r="F209" s="104" t="s">
        <v>954</v>
      </c>
      <c r="G209" s="105" t="s">
        <v>955</v>
      </c>
      <c r="H209" s="87">
        <v>1</v>
      </c>
      <c r="I209" s="32"/>
      <c r="J209" s="32"/>
      <c r="K209" s="32"/>
      <c r="L209" s="30"/>
      <c r="M209" s="34">
        <v>1</v>
      </c>
      <c r="N209" s="161">
        <v>67.5</v>
      </c>
      <c r="O209" s="36" t="s">
        <v>420</v>
      </c>
      <c r="P209" s="162">
        <v>44418</v>
      </c>
      <c r="Q209" s="38" t="s">
        <v>926</v>
      </c>
      <c r="R209" s="153">
        <v>117247.5</v>
      </c>
      <c r="S209" s="150">
        <v>8207.33</v>
      </c>
      <c r="T209" s="163">
        <v>0</v>
      </c>
    </row>
    <row r="210" spans="1:20" x14ac:dyDescent="0.25">
      <c r="A210" s="64">
        <v>209</v>
      </c>
      <c r="B210" s="28" t="s">
        <v>47</v>
      </c>
      <c r="C210" s="28" t="s">
        <v>21</v>
      </c>
      <c r="D210" s="28" t="s">
        <v>897</v>
      </c>
      <c r="E210" s="104" t="s">
        <v>956</v>
      </c>
      <c r="F210" s="104" t="s">
        <v>957</v>
      </c>
      <c r="G210" s="105" t="s">
        <v>958</v>
      </c>
      <c r="H210" s="87">
        <v>1</v>
      </c>
      <c r="I210" s="32"/>
      <c r="J210" s="32"/>
      <c r="K210" s="32"/>
      <c r="L210" s="30"/>
      <c r="M210" s="34">
        <v>1</v>
      </c>
      <c r="N210" s="161">
        <v>1</v>
      </c>
      <c r="O210" s="36" t="s">
        <v>420</v>
      </c>
      <c r="P210" s="162">
        <v>44418</v>
      </c>
      <c r="Q210" s="38" t="s">
        <v>926</v>
      </c>
      <c r="R210" s="153">
        <v>1737</v>
      </c>
      <c r="S210" s="150">
        <v>121.59</v>
      </c>
      <c r="T210" s="163">
        <v>0</v>
      </c>
    </row>
    <row r="211" spans="1:20" x14ac:dyDescent="0.25">
      <c r="A211" s="64">
        <v>210</v>
      </c>
      <c r="B211" s="28" t="s">
        <v>47</v>
      </c>
      <c r="C211" s="28" t="s">
        <v>21</v>
      </c>
      <c r="D211" s="28" t="s">
        <v>897</v>
      </c>
      <c r="E211" s="104" t="s">
        <v>956</v>
      </c>
      <c r="F211" s="104" t="s">
        <v>957</v>
      </c>
      <c r="G211" s="105" t="s">
        <v>959</v>
      </c>
      <c r="H211" s="87">
        <v>1</v>
      </c>
      <c r="I211" s="32"/>
      <c r="J211" s="32"/>
      <c r="K211" s="32"/>
      <c r="L211" s="30"/>
      <c r="M211" s="34">
        <v>1</v>
      </c>
      <c r="N211" s="161">
        <v>12</v>
      </c>
      <c r="O211" s="36" t="s">
        <v>420</v>
      </c>
      <c r="P211" s="162" t="s">
        <v>840</v>
      </c>
      <c r="Q211" s="38" t="s">
        <v>215</v>
      </c>
      <c r="R211" s="153">
        <v>20844</v>
      </c>
      <c r="S211" s="150">
        <v>1459</v>
      </c>
      <c r="T211" s="163">
        <v>0</v>
      </c>
    </row>
    <row r="212" spans="1:20" x14ac:dyDescent="0.25">
      <c r="A212" s="64">
        <v>211</v>
      </c>
      <c r="B212" s="28" t="s">
        <v>47</v>
      </c>
      <c r="C212" s="28" t="s">
        <v>21</v>
      </c>
      <c r="D212" s="28" t="s">
        <v>897</v>
      </c>
      <c r="E212" s="104" t="s">
        <v>956</v>
      </c>
      <c r="F212" s="104" t="s">
        <v>957</v>
      </c>
      <c r="G212" s="105" t="s">
        <v>960</v>
      </c>
      <c r="H212" s="87">
        <v>1</v>
      </c>
      <c r="I212" s="32"/>
      <c r="J212" s="32"/>
      <c r="K212" s="32"/>
      <c r="L212" s="30"/>
      <c r="M212" s="34">
        <v>1</v>
      </c>
      <c r="N212" s="161">
        <v>13</v>
      </c>
      <c r="O212" s="36" t="s">
        <v>420</v>
      </c>
      <c r="P212" s="162" t="s">
        <v>840</v>
      </c>
      <c r="Q212" s="38" t="s">
        <v>215</v>
      </c>
      <c r="R212" s="153">
        <v>22581</v>
      </c>
      <c r="S212" s="150">
        <v>1580.67</v>
      </c>
      <c r="T212" s="163">
        <v>0</v>
      </c>
    </row>
    <row r="213" spans="1:20" x14ac:dyDescent="0.25">
      <c r="A213" s="64">
        <v>212</v>
      </c>
      <c r="B213" s="28" t="s">
        <v>47</v>
      </c>
      <c r="C213" s="28" t="s">
        <v>21</v>
      </c>
      <c r="D213" s="28" t="s">
        <v>897</v>
      </c>
      <c r="E213" s="104" t="s">
        <v>961</v>
      </c>
      <c r="F213" s="104" t="s">
        <v>962</v>
      </c>
      <c r="G213" s="105" t="s">
        <v>963</v>
      </c>
      <c r="H213" s="87">
        <v>1</v>
      </c>
      <c r="I213" s="32"/>
      <c r="J213" s="32"/>
      <c r="K213" s="32"/>
      <c r="L213" s="30"/>
      <c r="M213" s="34">
        <v>1</v>
      </c>
      <c r="N213" s="161">
        <v>5.5</v>
      </c>
      <c r="O213" s="36" t="s">
        <v>420</v>
      </c>
      <c r="P213" s="162">
        <v>44206</v>
      </c>
      <c r="Q213" s="38" t="s">
        <v>926</v>
      </c>
      <c r="R213" s="153">
        <v>9410.5</v>
      </c>
      <c r="S213" s="150">
        <v>658.74</v>
      </c>
      <c r="T213" s="163">
        <v>329.37</v>
      </c>
    </row>
    <row r="214" spans="1:20" x14ac:dyDescent="0.25">
      <c r="A214" s="64">
        <v>213</v>
      </c>
      <c r="B214" s="28" t="s">
        <v>47</v>
      </c>
      <c r="C214" s="28" t="s">
        <v>21</v>
      </c>
      <c r="D214" s="28" t="s">
        <v>897</v>
      </c>
      <c r="E214" s="104" t="s">
        <v>956</v>
      </c>
      <c r="F214" s="104" t="s">
        <v>957</v>
      </c>
      <c r="G214" s="105" t="s">
        <v>964</v>
      </c>
      <c r="H214" s="87">
        <v>1</v>
      </c>
      <c r="I214" s="32"/>
      <c r="J214" s="32"/>
      <c r="K214" s="32"/>
      <c r="L214" s="30"/>
      <c r="M214" s="34">
        <v>1</v>
      </c>
      <c r="N214" s="161">
        <v>75</v>
      </c>
      <c r="O214" s="36" t="s">
        <v>420</v>
      </c>
      <c r="P214" s="162">
        <v>44418</v>
      </c>
      <c r="Q214" s="38" t="s">
        <v>926</v>
      </c>
      <c r="R214" s="153">
        <v>130275</v>
      </c>
      <c r="S214" s="150">
        <v>9119.25</v>
      </c>
      <c r="T214" s="163">
        <v>0</v>
      </c>
    </row>
    <row r="215" spans="1:20" x14ac:dyDescent="0.25">
      <c r="A215" s="64">
        <v>214</v>
      </c>
      <c r="B215" s="28" t="s">
        <v>47</v>
      </c>
      <c r="C215" s="28" t="s">
        <v>21</v>
      </c>
      <c r="D215" s="28" t="s">
        <v>897</v>
      </c>
      <c r="E215" s="104" t="s">
        <v>956</v>
      </c>
      <c r="F215" s="104" t="s">
        <v>957</v>
      </c>
      <c r="G215" s="105" t="s">
        <v>965</v>
      </c>
      <c r="H215" s="87">
        <v>1</v>
      </c>
      <c r="I215" s="32"/>
      <c r="J215" s="32"/>
      <c r="K215" s="32"/>
      <c r="L215" s="30"/>
      <c r="M215" s="34">
        <v>1</v>
      </c>
      <c r="N215" s="161">
        <v>25</v>
      </c>
      <c r="O215" s="36" t="s">
        <v>420</v>
      </c>
      <c r="P215" s="162">
        <v>44418</v>
      </c>
      <c r="Q215" s="38" t="s">
        <v>926</v>
      </c>
      <c r="R215" s="153">
        <v>43425</v>
      </c>
      <c r="S215" s="150">
        <v>3039.75</v>
      </c>
      <c r="T215" s="163">
        <v>0</v>
      </c>
    </row>
    <row r="216" spans="1:20" x14ac:dyDescent="0.25">
      <c r="A216" s="64">
        <v>215</v>
      </c>
      <c r="B216" s="28" t="s">
        <v>47</v>
      </c>
      <c r="C216" s="28" t="s">
        <v>21</v>
      </c>
      <c r="D216" s="28" t="s">
        <v>979</v>
      </c>
      <c r="E216" s="159" t="s">
        <v>1008</v>
      </c>
      <c r="F216" s="159" t="s">
        <v>1009</v>
      </c>
      <c r="G216" s="160" t="s">
        <v>1010</v>
      </c>
      <c r="H216" s="87">
        <v>1</v>
      </c>
      <c r="I216" s="32"/>
      <c r="J216" s="32"/>
      <c r="K216" s="32">
        <v>1</v>
      </c>
      <c r="L216" s="30"/>
      <c r="M216" s="34"/>
      <c r="N216" s="161">
        <v>0.6</v>
      </c>
      <c r="O216" s="36" t="s">
        <v>420</v>
      </c>
      <c r="P216" s="162">
        <v>44473</v>
      </c>
      <c r="Q216" s="38"/>
      <c r="R216" s="153">
        <v>890.54</v>
      </c>
      <c r="S216" s="150">
        <v>62.34</v>
      </c>
      <c r="T216" s="163"/>
    </row>
    <row r="217" spans="1:20" x14ac:dyDescent="0.25">
      <c r="A217" s="64">
        <v>216</v>
      </c>
      <c r="B217" s="28" t="s">
        <v>47</v>
      </c>
      <c r="C217" s="28" t="s">
        <v>21</v>
      </c>
      <c r="D217" s="28" t="s">
        <v>979</v>
      </c>
      <c r="E217" s="159" t="s">
        <v>1008</v>
      </c>
      <c r="F217" s="159" t="s">
        <v>1009</v>
      </c>
      <c r="G217" s="160" t="s">
        <v>1011</v>
      </c>
      <c r="H217" s="87">
        <v>1</v>
      </c>
      <c r="I217" s="32"/>
      <c r="J217" s="32"/>
      <c r="K217" s="32">
        <v>1</v>
      </c>
      <c r="L217" s="30"/>
      <c r="M217" s="34"/>
      <c r="N217" s="161">
        <v>2.4</v>
      </c>
      <c r="O217" s="36" t="s">
        <v>420</v>
      </c>
      <c r="P217" s="162">
        <v>44481</v>
      </c>
      <c r="Q217" s="38"/>
      <c r="R217" s="153">
        <v>3562.15</v>
      </c>
      <c r="S217" s="150">
        <v>249.35</v>
      </c>
      <c r="T217" s="163"/>
    </row>
    <row r="218" spans="1:20" x14ac:dyDescent="0.25">
      <c r="A218" s="64">
        <v>217</v>
      </c>
      <c r="B218" s="28" t="s">
        <v>47</v>
      </c>
      <c r="C218" s="28" t="s">
        <v>21</v>
      </c>
      <c r="D218" s="28" t="s">
        <v>979</v>
      </c>
      <c r="E218" s="159" t="s">
        <v>1012</v>
      </c>
      <c r="F218" s="159" t="s">
        <v>1013</v>
      </c>
      <c r="G218" s="160" t="s">
        <v>1014</v>
      </c>
      <c r="H218" s="87">
        <v>1</v>
      </c>
      <c r="I218" s="32"/>
      <c r="J218" s="32">
        <v>1</v>
      </c>
      <c r="K218" s="32"/>
      <c r="L218" s="30"/>
      <c r="M218" s="34"/>
      <c r="N218" s="161">
        <v>5.6</v>
      </c>
      <c r="O218" s="36" t="s">
        <v>420</v>
      </c>
      <c r="P218" s="162">
        <v>44487</v>
      </c>
      <c r="Q218" s="38"/>
      <c r="R218" s="153">
        <v>9727.2000000000007</v>
      </c>
      <c r="S218" s="150">
        <v>680.9</v>
      </c>
      <c r="T218" s="163"/>
    </row>
    <row r="219" spans="1:20" x14ac:dyDescent="0.25">
      <c r="A219" s="64">
        <v>218</v>
      </c>
      <c r="B219" s="28" t="s">
        <v>47</v>
      </c>
      <c r="C219" s="28" t="s">
        <v>21</v>
      </c>
      <c r="D219" s="28" t="s">
        <v>979</v>
      </c>
      <c r="E219" s="159" t="s">
        <v>1015</v>
      </c>
      <c r="F219" s="159" t="s">
        <v>957</v>
      </c>
      <c r="G219" s="160" t="s">
        <v>1016</v>
      </c>
      <c r="H219" s="87">
        <v>1</v>
      </c>
      <c r="I219" s="32"/>
      <c r="J219" s="32"/>
      <c r="K219" s="32"/>
      <c r="L219" s="30"/>
      <c r="M219" s="34">
        <v>1</v>
      </c>
      <c r="N219" s="161">
        <v>34.5</v>
      </c>
      <c r="O219" s="36" t="s">
        <v>420</v>
      </c>
      <c r="P219" s="162">
        <v>44494</v>
      </c>
      <c r="Q219" s="38"/>
      <c r="R219" s="153">
        <v>59926.5</v>
      </c>
      <c r="S219" s="150">
        <v>4194.8599999999997</v>
      </c>
      <c r="T219" s="163"/>
    </row>
    <row r="220" spans="1:20" x14ac:dyDescent="0.25">
      <c r="A220" s="64">
        <v>219</v>
      </c>
      <c r="B220" s="28" t="s">
        <v>47</v>
      </c>
      <c r="C220" s="28" t="s">
        <v>1100</v>
      </c>
      <c r="D220" s="28" t="s">
        <v>1017</v>
      </c>
      <c r="E220" s="159" t="s">
        <v>1123</v>
      </c>
      <c r="F220" s="171" t="s">
        <v>1124</v>
      </c>
      <c r="G220" s="160" t="s">
        <v>1125</v>
      </c>
      <c r="H220" s="87">
        <v>1</v>
      </c>
      <c r="I220" s="32">
        <v>1</v>
      </c>
      <c r="J220" s="32"/>
      <c r="K220" s="32"/>
      <c r="L220" s="30"/>
      <c r="M220" s="34"/>
      <c r="N220" s="161">
        <v>3.7</v>
      </c>
      <c r="O220" s="36" t="s">
        <v>48</v>
      </c>
      <c r="P220" s="162">
        <v>44480</v>
      </c>
      <c r="Q220" s="38"/>
      <c r="R220" s="153">
        <v>7344.5</v>
      </c>
      <c r="S220" s="150">
        <v>440.66999999999996</v>
      </c>
      <c r="T220" s="172">
        <v>220.34</v>
      </c>
    </row>
    <row r="221" spans="1:20" x14ac:dyDescent="0.25">
      <c r="A221" s="64">
        <v>220</v>
      </c>
      <c r="B221" s="28" t="s">
        <v>47</v>
      </c>
      <c r="C221" s="28" t="s">
        <v>1127</v>
      </c>
      <c r="D221" s="28" t="s">
        <v>1172</v>
      </c>
      <c r="E221" s="159" t="s">
        <v>1189</v>
      </c>
      <c r="F221" s="159" t="s">
        <v>1190</v>
      </c>
      <c r="G221" s="160" t="s">
        <v>1191</v>
      </c>
      <c r="H221" s="87">
        <v>1</v>
      </c>
      <c r="I221" s="32">
        <v>1</v>
      </c>
      <c r="J221" s="32"/>
      <c r="K221" s="32"/>
      <c r="L221" s="30"/>
      <c r="M221" s="34"/>
      <c r="N221" s="161">
        <v>1</v>
      </c>
      <c r="O221" s="36" t="s">
        <v>1188</v>
      </c>
      <c r="P221" s="162">
        <v>44357</v>
      </c>
      <c r="Q221" s="38" t="s">
        <v>707</v>
      </c>
      <c r="R221" s="153">
        <v>3092.8</v>
      </c>
      <c r="S221" s="150">
        <v>216.5</v>
      </c>
      <c r="T221" s="163">
        <v>108.25</v>
      </c>
    </row>
    <row r="222" spans="1:20" x14ac:dyDescent="0.25">
      <c r="A222" s="64">
        <v>221</v>
      </c>
      <c r="B222" s="28" t="s">
        <v>47</v>
      </c>
      <c r="C222" s="28" t="s">
        <v>1127</v>
      </c>
      <c r="D222" s="28" t="s">
        <v>1172</v>
      </c>
      <c r="E222" s="159" t="s">
        <v>1189</v>
      </c>
      <c r="F222" s="159" t="s">
        <v>1190</v>
      </c>
      <c r="G222" s="160" t="s">
        <v>1192</v>
      </c>
      <c r="H222" s="87">
        <v>1</v>
      </c>
      <c r="I222" s="32">
        <v>1</v>
      </c>
      <c r="J222" s="32"/>
      <c r="K222" s="32"/>
      <c r="L222" s="30"/>
      <c r="M222" s="34"/>
      <c r="N222" s="161">
        <v>0.5</v>
      </c>
      <c r="O222" s="36" t="s">
        <v>1188</v>
      </c>
      <c r="P222" s="162">
        <v>44357</v>
      </c>
      <c r="Q222" s="38" t="s">
        <v>707</v>
      </c>
      <c r="R222" s="153">
        <v>6185.61</v>
      </c>
      <c r="S222" s="150">
        <v>433</v>
      </c>
      <c r="T222" s="163">
        <v>216.5</v>
      </c>
    </row>
    <row r="223" spans="1:20" x14ac:dyDescent="0.25">
      <c r="A223" s="64">
        <v>222</v>
      </c>
      <c r="B223" s="28" t="s">
        <v>47</v>
      </c>
      <c r="C223" s="28" t="s">
        <v>41</v>
      </c>
      <c r="D223" s="28" t="s">
        <v>1217</v>
      </c>
      <c r="E223" s="159" t="s">
        <v>1218</v>
      </c>
      <c r="F223" s="159" t="s">
        <v>1219</v>
      </c>
      <c r="G223" s="160" t="s">
        <v>1220</v>
      </c>
      <c r="H223" s="87">
        <v>1</v>
      </c>
      <c r="I223" s="32"/>
      <c r="J223" s="32"/>
      <c r="K223" s="32">
        <v>1</v>
      </c>
      <c r="L223" s="30"/>
      <c r="M223" s="34"/>
      <c r="N223" s="161">
        <v>9</v>
      </c>
      <c r="O223" s="36" t="s">
        <v>1216</v>
      </c>
      <c r="P223" s="162" t="s">
        <v>840</v>
      </c>
      <c r="Q223" s="38"/>
      <c r="R223" s="153">
        <v>47986.29</v>
      </c>
      <c r="S223" s="150">
        <v>3359.04</v>
      </c>
      <c r="T223" s="163">
        <v>1679.52</v>
      </c>
    </row>
    <row r="224" spans="1:20" x14ac:dyDescent="0.25">
      <c r="A224" s="64">
        <v>223</v>
      </c>
      <c r="B224" s="28" t="s">
        <v>47</v>
      </c>
      <c r="C224" s="28" t="s">
        <v>41</v>
      </c>
      <c r="D224" s="28" t="s">
        <v>1221</v>
      </c>
      <c r="E224" s="159" t="s">
        <v>1239</v>
      </c>
      <c r="F224" s="159" t="s">
        <v>1240</v>
      </c>
      <c r="G224" s="160" t="s">
        <v>1241</v>
      </c>
      <c r="H224" s="87">
        <v>1</v>
      </c>
      <c r="I224" s="32"/>
      <c r="J224" s="32"/>
      <c r="K224" s="32">
        <v>1</v>
      </c>
      <c r="L224" s="30"/>
      <c r="M224" s="34"/>
      <c r="N224" s="161">
        <v>2</v>
      </c>
      <c r="O224" s="36" t="s">
        <v>1238</v>
      </c>
      <c r="P224" s="162">
        <v>44470</v>
      </c>
      <c r="Q224" s="38"/>
      <c r="R224" s="153">
        <v>7284</v>
      </c>
      <c r="S224" s="150">
        <v>1311.12</v>
      </c>
      <c r="T224" s="163">
        <v>655.56</v>
      </c>
    </row>
    <row r="225" spans="1:20" x14ac:dyDescent="0.25">
      <c r="A225" s="64">
        <v>224</v>
      </c>
      <c r="B225" s="28" t="s">
        <v>47</v>
      </c>
      <c r="C225" s="28" t="s">
        <v>41</v>
      </c>
      <c r="D225" s="28" t="s">
        <v>1221</v>
      </c>
      <c r="E225" s="159" t="s">
        <v>1242</v>
      </c>
      <c r="F225" s="159" t="s">
        <v>1243</v>
      </c>
      <c r="G225" s="160" t="s">
        <v>1244</v>
      </c>
      <c r="H225" s="87">
        <v>1</v>
      </c>
      <c r="I225" s="32"/>
      <c r="J225" s="32"/>
      <c r="K225" s="32">
        <v>1</v>
      </c>
      <c r="L225" s="30"/>
      <c r="M225" s="34"/>
      <c r="N225" s="161">
        <v>1</v>
      </c>
      <c r="O225" s="36" t="s">
        <v>1238</v>
      </c>
      <c r="P225" s="162">
        <v>44470</v>
      </c>
      <c r="Q225" s="38"/>
      <c r="R225" s="153">
        <v>3642</v>
      </c>
      <c r="S225" s="150">
        <v>655.56</v>
      </c>
      <c r="T225" s="163">
        <v>327.78</v>
      </c>
    </row>
    <row r="226" spans="1:20" x14ac:dyDescent="0.25">
      <c r="A226" s="64">
        <v>225</v>
      </c>
      <c r="B226" s="289"/>
      <c r="C226" s="289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289"/>
      <c r="P226" s="289"/>
      <c r="Q226" s="289"/>
      <c r="R226" s="290"/>
      <c r="S226" s="290"/>
      <c r="T226" s="290"/>
    </row>
    <row r="227" spans="1:20" x14ac:dyDescent="0.25">
      <c r="A227" s="64">
        <v>226</v>
      </c>
      <c r="B227" s="289"/>
      <c r="C227" s="289"/>
      <c r="D227" s="289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  <c r="O227" s="289"/>
      <c r="P227" s="289"/>
      <c r="Q227" s="289"/>
      <c r="R227" s="290"/>
      <c r="S227" s="290"/>
      <c r="T227" s="290"/>
    </row>
    <row r="228" spans="1:20" x14ac:dyDescent="0.25">
      <c r="A228" s="64">
        <v>227</v>
      </c>
      <c r="B228" s="307" t="s">
        <v>26</v>
      </c>
      <c r="C228" s="300" t="s">
        <v>27</v>
      </c>
      <c r="D228" s="300" t="s">
        <v>28</v>
      </c>
      <c r="E228" s="300" t="s">
        <v>29</v>
      </c>
      <c r="F228" s="289"/>
      <c r="G228" s="289"/>
      <c r="H228" s="289"/>
      <c r="I228" s="289"/>
      <c r="J228" s="289"/>
      <c r="K228" s="289"/>
      <c r="L228" s="289"/>
      <c r="M228" s="289"/>
      <c r="N228" s="289"/>
      <c r="O228" s="289"/>
      <c r="P228" s="289"/>
      <c r="Q228" s="289"/>
      <c r="R228" s="290"/>
      <c r="S228" s="290"/>
      <c r="T228" s="290"/>
    </row>
    <row r="229" spans="1:20" x14ac:dyDescent="0.25">
      <c r="A229" s="64">
        <v>228</v>
      </c>
      <c r="B229" s="19" t="s">
        <v>41</v>
      </c>
      <c r="C229" s="20">
        <v>58912.29</v>
      </c>
      <c r="D229" s="20">
        <v>5325.7199999999993</v>
      </c>
      <c r="E229" s="20">
        <v>2662.8599999999997</v>
      </c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290"/>
      <c r="S229" s="290"/>
      <c r="T229" s="290"/>
    </row>
    <row r="230" spans="1:20" x14ac:dyDescent="0.25">
      <c r="A230" s="64">
        <v>229</v>
      </c>
      <c r="B230" s="19" t="s">
        <v>124</v>
      </c>
      <c r="C230" s="20">
        <v>88458.12030000001</v>
      </c>
      <c r="D230" s="20">
        <v>5925.7035090000008</v>
      </c>
      <c r="E230" s="20">
        <v>0</v>
      </c>
      <c r="F230" s="289"/>
      <c r="G230" s="289"/>
      <c r="H230" s="289"/>
      <c r="I230" s="289"/>
      <c r="J230" s="289"/>
      <c r="K230" s="289"/>
      <c r="L230" s="289"/>
      <c r="M230" s="289"/>
      <c r="N230" s="289"/>
      <c r="O230" s="289"/>
      <c r="P230" s="289"/>
      <c r="Q230" s="289"/>
      <c r="R230" s="290"/>
      <c r="S230" s="290"/>
      <c r="T230" s="290"/>
    </row>
    <row r="231" spans="1:20" x14ac:dyDescent="0.25">
      <c r="A231" s="64">
        <v>230</v>
      </c>
      <c r="B231" s="19" t="s">
        <v>1100</v>
      </c>
      <c r="C231" s="20">
        <v>7344.5</v>
      </c>
      <c r="D231" s="20">
        <v>440.66999999999996</v>
      </c>
      <c r="E231" s="20">
        <v>220.34</v>
      </c>
      <c r="F231" s="289"/>
      <c r="G231" s="289"/>
      <c r="H231" s="289"/>
      <c r="I231" s="289"/>
      <c r="J231" s="289"/>
      <c r="K231" s="289"/>
      <c r="L231" s="289"/>
      <c r="M231" s="289"/>
      <c r="N231" s="289"/>
      <c r="O231" s="289"/>
      <c r="P231" s="289"/>
      <c r="Q231" s="289"/>
      <c r="R231" s="290"/>
      <c r="S231" s="290"/>
      <c r="T231" s="290"/>
    </row>
    <row r="232" spans="1:20" x14ac:dyDescent="0.25">
      <c r="A232" s="64">
        <v>231</v>
      </c>
      <c r="B232" s="19" t="s">
        <v>288</v>
      </c>
      <c r="C232" s="20">
        <v>215563.6</v>
      </c>
      <c r="D232" s="20">
        <v>15089.45</v>
      </c>
      <c r="E232" s="20">
        <v>7544.7199999999993</v>
      </c>
      <c r="F232" s="289"/>
      <c r="G232" s="289"/>
      <c r="H232" s="289"/>
      <c r="I232" s="289"/>
      <c r="J232" s="289"/>
      <c r="K232" s="289"/>
      <c r="L232" s="289"/>
      <c r="M232" s="289"/>
      <c r="N232" s="289"/>
      <c r="O232" s="289"/>
      <c r="P232" s="289"/>
      <c r="Q232" s="289"/>
      <c r="R232" s="290"/>
      <c r="S232" s="290"/>
      <c r="T232" s="290"/>
    </row>
    <row r="233" spans="1:20" x14ac:dyDescent="0.25">
      <c r="A233" s="64">
        <v>232</v>
      </c>
      <c r="B233" s="19" t="s">
        <v>21</v>
      </c>
      <c r="C233" s="20">
        <v>1027263.73</v>
      </c>
      <c r="D233" s="20">
        <v>71909.399999999994</v>
      </c>
      <c r="E233" s="20">
        <v>7422.32</v>
      </c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  <c r="P233" s="289"/>
      <c r="Q233" s="289"/>
      <c r="R233" s="290"/>
      <c r="S233" s="290"/>
      <c r="T233" s="290"/>
    </row>
    <row r="234" spans="1:20" x14ac:dyDescent="0.25">
      <c r="A234" s="64">
        <v>233</v>
      </c>
      <c r="B234" s="19" t="s">
        <v>336</v>
      </c>
      <c r="C234" s="20">
        <v>4614466.9829999991</v>
      </c>
      <c r="D234" s="20">
        <v>323012.68881000002</v>
      </c>
      <c r="E234" s="20">
        <v>137174.07144000003</v>
      </c>
      <c r="F234" s="289"/>
      <c r="G234" s="289"/>
      <c r="H234" s="289"/>
      <c r="I234" s="289"/>
      <c r="J234" s="289"/>
      <c r="K234" s="289"/>
      <c r="L234" s="289"/>
      <c r="M234" s="289"/>
      <c r="N234" s="289"/>
      <c r="O234" s="289"/>
      <c r="P234" s="289"/>
      <c r="Q234" s="289"/>
      <c r="R234" s="290"/>
      <c r="S234" s="290"/>
      <c r="T234" s="290"/>
    </row>
    <row r="235" spans="1:20" x14ac:dyDescent="0.25">
      <c r="A235" s="64">
        <v>234</v>
      </c>
      <c r="B235" s="19" t="s">
        <v>22</v>
      </c>
      <c r="C235" s="20">
        <v>484050</v>
      </c>
      <c r="D235" s="20">
        <v>33882.94</v>
      </c>
      <c r="E235" s="20">
        <v>3065.65</v>
      </c>
      <c r="F235" s="29"/>
      <c r="G235" s="286"/>
      <c r="H235" s="31"/>
      <c r="I235" s="32"/>
      <c r="J235" s="33"/>
      <c r="K235" s="33"/>
      <c r="L235" s="30"/>
      <c r="M235" s="65"/>
      <c r="N235" s="42"/>
      <c r="O235" s="43"/>
      <c r="P235" s="47"/>
      <c r="Q235" s="44"/>
      <c r="R235" s="66"/>
      <c r="S235" s="46"/>
      <c r="T235" s="39"/>
    </row>
    <row r="236" spans="1:20" x14ac:dyDescent="0.25">
      <c r="A236" s="64">
        <v>235</v>
      </c>
      <c r="B236" s="19" t="s">
        <v>1127</v>
      </c>
      <c r="C236" s="20">
        <v>9278.41</v>
      </c>
      <c r="D236" s="20">
        <v>649.5</v>
      </c>
      <c r="E236" s="20">
        <v>324.75</v>
      </c>
      <c r="F236" s="40"/>
      <c r="G236" s="41"/>
      <c r="H236" s="31"/>
      <c r="I236" s="32"/>
      <c r="J236" s="33"/>
      <c r="K236" s="33"/>
      <c r="L236" s="30"/>
      <c r="M236" s="65"/>
      <c r="N236" s="42"/>
      <c r="O236" s="43"/>
      <c r="P236" s="47"/>
      <c r="Q236" s="44"/>
      <c r="R236" s="66"/>
      <c r="S236" s="46"/>
      <c r="T236" s="39"/>
    </row>
    <row r="237" spans="1:20" x14ac:dyDescent="0.25">
      <c r="A237" s="64">
        <v>236</v>
      </c>
      <c r="B237" s="19" t="s">
        <v>30</v>
      </c>
      <c r="C237" s="20">
        <v>6505337.6332999989</v>
      </c>
      <c r="D237" s="20">
        <v>456236.07231900003</v>
      </c>
      <c r="E237" s="20">
        <v>158414.71144000001</v>
      </c>
      <c r="F237" s="40"/>
      <c r="G237" s="41"/>
      <c r="H237" s="31"/>
      <c r="I237" s="32"/>
      <c r="J237" s="33"/>
      <c r="K237" s="33"/>
      <c r="L237" s="30"/>
      <c r="M237" s="65"/>
      <c r="N237" s="42"/>
      <c r="O237" s="43"/>
      <c r="P237" s="47"/>
      <c r="Q237" s="44"/>
      <c r="R237" s="66"/>
      <c r="S237" s="46"/>
      <c r="T237" s="39"/>
    </row>
    <row r="238" spans="1:20" x14ac:dyDescent="0.25">
      <c r="A238" s="64">
        <v>237</v>
      </c>
      <c r="E238" s="40"/>
      <c r="F238" s="40"/>
      <c r="G238" s="41"/>
      <c r="H238" s="31"/>
      <c r="I238" s="32"/>
      <c r="J238" s="33"/>
      <c r="K238" s="33"/>
      <c r="L238" s="30"/>
      <c r="M238" s="65"/>
      <c r="N238" s="42"/>
      <c r="O238" s="43"/>
      <c r="P238" s="47"/>
      <c r="Q238" s="44"/>
      <c r="R238" s="66"/>
      <c r="S238" s="46"/>
      <c r="T238" s="39"/>
    </row>
    <row r="239" spans="1:20" x14ac:dyDescent="0.25">
      <c r="A239" s="64">
        <v>238</v>
      </c>
      <c r="E239" s="40"/>
      <c r="F239" s="40"/>
      <c r="G239" s="41"/>
      <c r="H239" s="31"/>
      <c r="I239" s="32"/>
      <c r="J239" s="33"/>
      <c r="K239" s="33"/>
      <c r="L239" s="30"/>
      <c r="M239" s="65"/>
      <c r="N239" s="42"/>
      <c r="O239" s="43"/>
      <c r="P239" s="47"/>
      <c r="Q239" s="44"/>
      <c r="R239" s="66"/>
      <c r="S239" s="46"/>
      <c r="T239" s="39"/>
    </row>
    <row r="240" spans="1:20" x14ac:dyDescent="0.25">
      <c r="A240" s="64">
        <v>239</v>
      </c>
      <c r="E240" s="40"/>
      <c r="F240" s="40"/>
      <c r="G240" s="41"/>
      <c r="H240" s="31"/>
      <c r="I240" s="32"/>
      <c r="J240" s="33"/>
      <c r="K240" s="33"/>
      <c r="L240" s="30"/>
      <c r="M240" s="65"/>
      <c r="N240" s="42"/>
      <c r="O240" s="43"/>
      <c r="P240" s="47"/>
      <c r="Q240" s="44"/>
      <c r="R240" s="66"/>
      <c r="S240" s="46"/>
      <c r="T240" s="39"/>
    </row>
    <row r="241" spans="1:20" x14ac:dyDescent="0.25">
      <c r="A241" s="64">
        <v>240</v>
      </c>
      <c r="E241" s="40"/>
      <c r="F241" s="40"/>
      <c r="G241" s="41"/>
      <c r="H241" s="31"/>
      <c r="I241" s="32"/>
      <c r="J241" s="33"/>
      <c r="K241" s="33"/>
      <c r="L241" s="30"/>
      <c r="M241" s="65"/>
      <c r="N241" s="42"/>
      <c r="O241" s="43"/>
      <c r="P241" s="47"/>
      <c r="Q241" s="44"/>
      <c r="R241" s="66"/>
      <c r="S241" s="46"/>
      <c r="T241" s="39"/>
    </row>
    <row r="242" spans="1:20" x14ac:dyDescent="0.25">
      <c r="A242" s="64">
        <v>241</v>
      </c>
      <c r="E242" s="40"/>
      <c r="F242" s="40"/>
      <c r="G242" s="41"/>
      <c r="H242" s="31"/>
      <c r="I242" s="32"/>
      <c r="J242" s="33"/>
      <c r="K242" s="33"/>
      <c r="L242" s="30"/>
      <c r="M242" s="65"/>
      <c r="N242" s="42"/>
      <c r="O242" s="43"/>
      <c r="P242" s="47"/>
      <c r="Q242" s="44"/>
      <c r="R242" s="66"/>
      <c r="S242" s="46"/>
      <c r="T242" s="39"/>
    </row>
    <row r="243" spans="1:20" x14ac:dyDescent="0.25">
      <c r="A243" s="64">
        <v>242</v>
      </c>
      <c r="E243" s="40"/>
      <c r="F243" s="40"/>
      <c r="G243" s="41"/>
      <c r="H243" s="31"/>
      <c r="I243" s="32"/>
      <c r="J243" s="33"/>
      <c r="K243" s="33"/>
      <c r="L243" s="30"/>
      <c r="M243" s="65"/>
      <c r="N243" s="42"/>
      <c r="O243" s="43"/>
      <c r="P243" s="47"/>
      <c r="Q243" s="44"/>
      <c r="R243" s="66"/>
      <c r="S243" s="46"/>
      <c r="T243" s="39"/>
    </row>
    <row r="244" spans="1:20" x14ac:dyDescent="0.25">
      <c r="A244" s="64">
        <v>243</v>
      </c>
      <c r="E244" s="40"/>
      <c r="F244" s="40"/>
      <c r="G244" s="41"/>
      <c r="H244" s="31"/>
      <c r="I244" s="32"/>
      <c r="J244" s="33"/>
      <c r="K244" s="33"/>
      <c r="L244" s="30"/>
      <c r="M244" s="65"/>
      <c r="N244" s="42"/>
      <c r="O244" s="43"/>
      <c r="P244" s="47"/>
      <c r="Q244" s="44"/>
      <c r="R244" s="66"/>
      <c r="S244" s="46"/>
      <c r="T244" s="39"/>
    </row>
    <row r="245" spans="1:20" x14ac:dyDescent="0.25">
      <c r="A245" s="64">
        <v>244</v>
      </c>
      <c r="E245" s="40"/>
      <c r="F245" s="40"/>
      <c r="G245" s="41"/>
      <c r="H245" s="31"/>
      <c r="I245" s="32"/>
      <c r="J245" s="33"/>
      <c r="K245" s="33"/>
      <c r="L245" s="30"/>
      <c r="M245" s="65"/>
      <c r="N245" s="42"/>
      <c r="O245" s="43"/>
      <c r="P245" s="47"/>
      <c r="Q245" s="44"/>
      <c r="R245" s="66"/>
      <c r="S245" s="46"/>
      <c r="T245" s="39"/>
    </row>
    <row r="246" spans="1:20" x14ac:dyDescent="0.25">
      <c r="A246" s="64">
        <v>245</v>
      </c>
      <c r="B246" s="28"/>
      <c r="C246" s="28"/>
      <c r="D246" s="28"/>
      <c r="E246" s="40"/>
      <c r="F246" s="40"/>
      <c r="G246" s="41"/>
      <c r="H246" s="31"/>
      <c r="I246" s="32"/>
      <c r="J246" s="33"/>
      <c r="K246" s="33"/>
      <c r="L246" s="30"/>
      <c r="M246" s="65"/>
      <c r="N246" s="42"/>
      <c r="O246" s="43"/>
      <c r="P246" s="47"/>
      <c r="Q246" s="44"/>
      <c r="R246" s="66"/>
      <c r="S246" s="46"/>
      <c r="T246" s="39"/>
    </row>
    <row r="247" spans="1:20" x14ac:dyDescent="0.25">
      <c r="A247" s="64">
        <v>246</v>
      </c>
      <c r="B247" s="28"/>
      <c r="C247" s="28"/>
      <c r="D247" s="28"/>
      <c r="E247" s="40"/>
      <c r="F247" s="40"/>
      <c r="G247" s="41"/>
      <c r="H247" s="31"/>
      <c r="I247" s="32"/>
      <c r="J247" s="33"/>
      <c r="K247" s="33"/>
      <c r="L247" s="30"/>
      <c r="M247" s="65"/>
      <c r="N247" s="42"/>
      <c r="O247" s="43"/>
      <c r="P247" s="47"/>
      <c r="Q247" s="44"/>
      <c r="R247" s="66"/>
      <c r="S247" s="46"/>
      <c r="T247" s="39"/>
    </row>
    <row r="248" spans="1:20" x14ac:dyDescent="0.25">
      <c r="A248" s="64">
        <v>247</v>
      </c>
      <c r="B248" s="28"/>
      <c r="C248" s="28"/>
      <c r="D248" s="28"/>
      <c r="E248" s="40"/>
      <c r="F248" s="40"/>
      <c r="G248" s="41"/>
      <c r="H248" s="31"/>
      <c r="I248" s="32"/>
      <c r="J248" s="33"/>
      <c r="K248" s="33"/>
      <c r="L248" s="30"/>
      <c r="M248" s="65"/>
      <c r="N248" s="42"/>
      <c r="O248" s="43"/>
      <c r="P248" s="47"/>
      <c r="Q248" s="44"/>
      <c r="R248" s="66"/>
      <c r="S248" s="46"/>
      <c r="T248" s="39"/>
    </row>
    <row r="249" spans="1:20" x14ac:dyDescent="0.25">
      <c r="A249" s="64">
        <v>248</v>
      </c>
      <c r="B249" s="28"/>
      <c r="C249" s="28"/>
      <c r="D249" s="28"/>
      <c r="E249" s="40"/>
      <c r="F249" s="40"/>
      <c r="G249" s="41"/>
      <c r="H249" s="31"/>
      <c r="I249" s="32"/>
      <c r="J249" s="33"/>
      <c r="K249" s="33"/>
      <c r="L249" s="30"/>
      <c r="M249" s="65"/>
      <c r="N249" s="42"/>
      <c r="O249" s="43"/>
      <c r="P249" s="47"/>
      <c r="Q249" s="44"/>
      <c r="R249" s="66"/>
      <c r="S249" s="46"/>
      <c r="T249" s="39"/>
    </row>
    <row r="250" spans="1:20" x14ac:dyDescent="0.25">
      <c r="A250" s="64">
        <v>249</v>
      </c>
      <c r="B250" s="28"/>
      <c r="C250" s="28"/>
      <c r="D250" s="28"/>
      <c r="E250" s="40"/>
      <c r="F250" s="40"/>
      <c r="G250" s="41"/>
      <c r="H250" s="31"/>
      <c r="I250" s="32"/>
      <c r="J250" s="33"/>
      <c r="K250" s="33"/>
      <c r="L250" s="30"/>
      <c r="M250" s="65"/>
      <c r="N250" s="42"/>
      <c r="O250" s="43"/>
      <c r="P250" s="47"/>
      <c r="Q250" s="44"/>
      <c r="R250" s="66"/>
      <c r="S250" s="46"/>
      <c r="T250" s="39"/>
    </row>
    <row r="251" spans="1:20" x14ac:dyDescent="0.25">
      <c r="A251" s="64">
        <v>250</v>
      </c>
      <c r="B251" s="28"/>
      <c r="C251" s="28"/>
      <c r="D251" s="28"/>
      <c r="E251" s="40"/>
      <c r="F251" s="40"/>
      <c r="G251" s="41"/>
      <c r="H251" s="31"/>
      <c r="I251" s="32"/>
      <c r="J251" s="33"/>
      <c r="K251" s="33"/>
      <c r="L251" s="30"/>
      <c r="M251" s="65"/>
      <c r="N251" s="42"/>
      <c r="O251" s="43"/>
      <c r="P251" s="47"/>
      <c r="Q251" s="44"/>
      <c r="R251" s="66"/>
      <c r="S251" s="46"/>
      <c r="T251" s="39"/>
    </row>
    <row r="252" spans="1:20" x14ac:dyDescent="0.25">
      <c r="A252" s="64">
        <v>251</v>
      </c>
      <c r="B252" s="28"/>
      <c r="C252" s="28"/>
      <c r="D252" s="28"/>
      <c r="E252" s="40"/>
      <c r="F252" s="40"/>
      <c r="G252" s="41"/>
      <c r="H252" s="31"/>
      <c r="I252" s="32"/>
      <c r="J252" s="33"/>
      <c r="K252" s="33"/>
      <c r="L252" s="30"/>
      <c r="M252" s="65"/>
      <c r="N252" s="42"/>
      <c r="O252" s="43"/>
      <c r="P252" s="47"/>
      <c r="Q252" s="44"/>
      <c r="R252" s="66"/>
      <c r="S252" s="46"/>
      <c r="T252" s="39"/>
    </row>
    <row r="253" spans="1:20" x14ac:dyDescent="0.25">
      <c r="A253" s="64">
        <v>252</v>
      </c>
      <c r="B253" s="28"/>
      <c r="C253" s="28"/>
      <c r="D253" s="28"/>
      <c r="E253" s="40"/>
      <c r="F253" s="40"/>
      <c r="G253" s="41"/>
      <c r="H253" s="31"/>
      <c r="I253" s="32"/>
      <c r="J253" s="33"/>
      <c r="K253" s="33"/>
      <c r="L253" s="30"/>
      <c r="M253" s="65"/>
      <c r="N253" s="42"/>
      <c r="O253" s="43"/>
      <c r="P253" s="47"/>
      <c r="Q253" s="44"/>
      <c r="R253" s="66"/>
      <c r="S253" s="46"/>
      <c r="T253" s="39"/>
    </row>
    <row r="254" spans="1:20" x14ac:dyDescent="0.25">
      <c r="A254" s="64">
        <v>253</v>
      </c>
      <c r="B254" s="28"/>
      <c r="C254" s="28"/>
      <c r="D254" s="28"/>
      <c r="E254" s="40"/>
      <c r="F254" s="40"/>
      <c r="G254" s="41"/>
      <c r="H254" s="31"/>
      <c r="I254" s="32"/>
      <c r="J254" s="33"/>
      <c r="K254" s="33"/>
      <c r="L254" s="30"/>
      <c r="M254" s="65"/>
      <c r="N254" s="42"/>
      <c r="O254" s="43"/>
      <c r="P254" s="47"/>
      <c r="Q254" s="44"/>
      <c r="R254" s="66"/>
      <c r="S254" s="46"/>
      <c r="T254" s="39"/>
    </row>
    <row r="255" spans="1:20" x14ac:dyDescent="0.25">
      <c r="A255" s="64">
        <v>254</v>
      </c>
      <c r="B255" s="28"/>
      <c r="C255" s="28"/>
      <c r="D255" s="28"/>
      <c r="E255" s="40"/>
      <c r="F255" s="40"/>
      <c r="G255" s="41"/>
      <c r="H255" s="31"/>
      <c r="I255" s="32"/>
      <c r="J255" s="33"/>
      <c r="K255" s="33"/>
      <c r="L255" s="30"/>
      <c r="M255" s="65"/>
      <c r="N255" s="42"/>
      <c r="O255" s="43"/>
      <c r="P255" s="47"/>
      <c r="Q255" s="44"/>
      <c r="R255" s="66"/>
      <c r="S255" s="46"/>
      <c r="T255" s="39"/>
    </row>
    <row r="256" spans="1:20" x14ac:dyDescent="0.25">
      <c r="A256" s="64">
        <v>255</v>
      </c>
      <c r="B256" s="28"/>
      <c r="C256" s="28"/>
      <c r="D256" s="28"/>
      <c r="E256" s="40"/>
      <c r="F256" s="40"/>
      <c r="G256" s="41"/>
      <c r="H256" s="31"/>
      <c r="I256" s="32"/>
      <c r="J256" s="33"/>
      <c r="K256" s="33"/>
      <c r="L256" s="30"/>
      <c r="M256" s="65"/>
      <c r="N256" s="42"/>
      <c r="O256" s="43"/>
      <c r="P256" s="47"/>
      <c r="Q256" s="44"/>
      <c r="R256" s="66"/>
      <c r="S256" s="46"/>
      <c r="T256" s="39"/>
    </row>
    <row r="257" spans="1:20" x14ac:dyDescent="0.25">
      <c r="A257" s="64">
        <v>256</v>
      </c>
      <c r="B257" s="28"/>
      <c r="C257" s="28"/>
      <c r="D257" s="28"/>
      <c r="E257" s="40"/>
      <c r="F257" s="40"/>
      <c r="G257" s="41"/>
      <c r="H257" s="31"/>
      <c r="I257" s="32"/>
      <c r="J257" s="33"/>
      <c r="K257" s="33"/>
      <c r="L257" s="30"/>
      <c r="M257" s="65"/>
      <c r="N257" s="42"/>
      <c r="O257" s="43"/>
      <c r="P257" s="47"/>
      <c r="Q257" s="44"/>
      <c r="R257" s="66"/>
      <c r="S257" s="46"/>
      <c r="T257" s="39"/>
    </row>
    <row r="258" spans="1:20" x14ac:dyDescent="0.25">
      <c r="A258" s="64">
        <v>257</v>
      </c>
      <c r="B258" s="28"/>
      <c r="C258" s="28"/>
      <c r="D258" s="28"/>
      <c r="E258" s="40"/>
      <c r="F258" s="40"/>
      <c r="G258" s="41"/>
      <c r="H258" s="31"/>
      <c r="I258" s="32"/>
      <c r="J258" s="33"/>
      <c r="K258" s="33"/>
      <c r="L258" s="30"/>
      <c r="M258" s="65"/>
      <c r="N258" s="42"/>
      <c r="O258" s="43"/>
      <c r="P258" s="47"/>
      <c r="Q258" s="44"/>
      <c r="R258" s="66"/>
      <c r="S258" s="46"/>
      <c r="T258" s="39"/>
    </row>
    <row r="259" spans="1:20" x14ac:dyDescent="0.25">
      <c r="A259" s="64">
        <v>258</v>
      </c>
      <c r="B259" s="28"/>
      <c r="C259" s="28"/>
      <c r="D259" s="28"/>
      <c r="E259" s="40"/>
      <c r="F259" s="40"/>
      <c r="G259" s="41"/>
      <c r="H259" s="31"/>
      <c r="I259" s="32"/>
      <c r="J259" s="33"/>
      <c r="K259" s="33"/>
      <c r="L259" s="30"/>
      <c r="M259" s="65"/>
      <c r="N259" s="42"/>
      <c r="O259" s="43"/>
      <c r="P259" s="47"/>
      <c r="Q259" s="44"/>
      <c r="R259" s="66"/>
      <c r="S259" s="46"/>
      <c r="T259" s="39"/>
    </row>
    <row r="260" spans="1:20" x14ac:dyDescent="0.25">
      <c r="A260" s="64">
        <v>259</v>
      </c>
      <c r="B260" s="28"/>
      <c r="C260" s="28"/>
      <c r="D260" s="28"/>
      <c r="E260" s="40"/>
      <c r="F260" s="40"/>
      <c r="G260" s="41"/>
      <c r="H260" s="31"/>
      <c r="I260" s="32"/>
      <c r="J260" s="33"/>
      <c r="K260" s="33"/>
      <c r="L260" s="30"/>
      <c r="M260" s="65"/>
      <c r="N260" s="42"/>
      <c r="O260" s="43"/>
      <c r="P260" s="47"/>
      <c r="Q260" s="44"/>
      <c r="R260" s="66"/>
      <c r="S260" s="46"/>
      <c r="T260" s="39"/>
    </row>
    <row r="261" spans="1:20" x14ac:dyDescent="0.25">
      <c r="A261" s="64">
        <v>260</v>
      </c>
      <c r="B261" s="28"/>
      <c r="C261" s="28"/>
      <c r="D261" s="28"/>
      <c r="E261" s="40"/>
      <c r="F261" s="40"/>
      <c r="G261" s="41"/>
      <c r="H261" s="31"/>
      <c r="I261" s="32"/>
      <c r="J261" s="33"/>
      <c r="K261" s="33"/>
      <c r="L261" s="30"/>
      <c r="M261" s="65"/>
      <c r="N261" s="42"/>
      <c r="O261" s="43"/>
      <c r="P261" s="47"/>
      <c r="Q261" s="44"/>
      <c r="R261" s="66"/>
      <c r="S261" s="46"/>
      <c r="T261" s="39"/>
    </row>
    <row r="262" spans="1:20" x14ac:dyDescent="0.25">
      <c r="A262" s="64">
        <v>261</v>
      </c>
      <c r="B262" s="28"/>
      <c r="C262" s="28"/>
      <c r="D262" s="28"/>
      <c r="E262" s="40"/>
      <c r="F262" s="40"/>
      <c r="G262" s="41"/>
      <c r="H262" s="31"/>
      <c r="I262" s="32"/>
      <c r="J262" s="33"/>
      <c r="K262" s="33"/>
      <c r="L262" s="30"/>
      <c r="M262" s="65"/>
      <c r="N262" s="42"/>
      <c r="O262" s="43"/>
      <c r="P262" s="47"/>
      <c r="Q262" s="44"/>
      <c r="R262" s="66"/>
      <c r="S262" s="46"/>
      <c r="T262" s="39"/>
    </row>
    <row r="263" spans="1:20" x14ac:dyDescent="0.25">
      <c r="A263" s="64">
        <v>262</v>
      </c>
      <c r="B263" s="28"/>
      <c r="C263" s="28"/>
      <c r="D263" s="28"/>
      <c r="E263" s="40"/>
      <c r="F263" s="40"/>
      <c r="G263" s="41"/>
      <c r="H263" s="31"/>
      <c r="I263" s="32"/>
      <c r="J263" s="33"/>
      <c r="K263" s="33"/>
      <c r="L263" s="30"/>
      <c r="M263" s="65"/>
      <c r="N263" s="42"/>
      <c r="O263" s="43"/>
      <c r="P263" s="47"/>
      <c r="Q263" s="44"/>
      <c r="R263" s="66"/>
      <c r="S263" s="46"/>
      <c r="T263" s="39"/>
    </row>
    <row r="264" spans="1:20" x14ac:dyDescent="0.25">
      <c r="A264" s="64">
        <v>263</v>
      </c>
      <c r="B264" s="28"/>
      <c r="C264" s="28"/>
      <c r="D264" s="28"/>
      <c r="E264" s="40"/>
      <c r="F264" s="40"/>
      <c r="G264" s="41"/>
      <c r="H264" s="31"/>
      <c r="I264" s="32"/>
      <c r="J264" s="33"/>
      <c r="K264" s="33"/>
      <c r="L264" s="30"/>
      <c r="M264" s="65"/>
      <c r="N264" s="42"/>
      <c r="O264" s="43"/>
      <c r="P264" s="47"/>
      <c r="Q264" s="44"/>
      <c r="R264" s="66"/>
      <c r="S264" s="46"/>
      <c r="T264" s="39"/>
    </row>
    <row r="265" spans="1:20" x14ac:dyDescent="0.25">
      <c r="A265" s="64">
        <v>264</v>
      </c>
      <c r="B265" s="28"/>
      <c r="C265" s="28"/>
      <c r="D265" s="28"/>
      <c r="E265" s="40"/>
      <c r="F265" s="40"/>
      <c r="G265" s="41"/>
      <c r="H265" s="31"/>
      <c r="I265" s="32"/>
      <c r="J265" s="33"/>
      <c r="K265" s="33"/>
      <c r="L265" s="30"/>
      <c r="M265" s="65"/>
      <c r="N265" s="42"/>
      <c r="O265" s="43"/>
      <c r="P265" s="47"/>
      <c r="Q265" s="44"/>
      <c r="R265" s="66"/>
      <c r="S265" s="46"/>
      <c r="T265" s="39"/>
    </row>
    <row r="266" spans="1:20" x14ac:dyDescent="0.25">
      <c r="A266" s="64">
        <v>265</v>
      </c>
      <c r="B266" s="28"/>
      <c r="C266" s="28"/>
      <c r="D266" s="28"/>
      <c r="E266" s="40"/>
      <c r="F266" s="40"/>
      <c r="G266" s="41"/>
      <c r="H266" s="31"/>
      <c r="I266" s="32"/>
      <c r="J266" s="33"/>
      <c r="K266" s="33"/>
      <c r="L266" s="30"/>
      <c r="M266" s="65"/>
      <c r="N266" s="42"/>
      <c r="O266" s="43"/>
      <c r="P266" s="47"/>
      <c r="Q266" s="44"/>
      <c r="R266" s="66"/>
      <c r="S266" s="46"/>
      <c r="T266" s="39"/>
    </row>
    <row r="267" spans="1:20" x14ac:dyDescent="0.25">
      <c r="A267" s="64">
        <v>266</v>
      </c>
      <c r="B267" s="28"/>
      <c r="C267" s="28"/>
      <c r="D267" s="28"/>
      <c r="E267" s="40"/>
      <c r="F267" s="40"/>
      <c r="G267" s="41"/>
      <c r="H267" s="31"/>
      <c r="I267" s="32"/>
      <c r="J267" s="33"/>
      <c r="K267" s="33"/>
      <c r="L267" s="30"/>
      <c r="M267" s="65"/>
      <c r="N267" s="42"/>
      <c r="O267" s="43"/>
      <c r="P267" s="47"/>
      <c r="Q267" s="44"/>
      <c r="R267" s="66"/>
      <c r="S267" s="46"/>
      <c r="T267" s="39"/>
    </row>
    <row r="268" spans="1:20" x14ac:dyDescent="0.25">
      <c r="A268" s="64">
        <v>267</v>
      </c>
      <c r="B268" s="28"/>
      <c r="C268" s="28"/>
      <c r="D268" s="28"/>
      <c r="E268" s="40"/>
      <c r="F268" s="40"/>
      <c r="G268" s="41"/>
      <c r="H268" s="31"/>
      <c r="I268" s="32"/>
      <c r="J268" s="33"/>
      <c r="K268" s="33"/>
      <c r="L268" s="30"/>
      <c r="M268" s="65"/>
      <c r="N268" s="42"/>
      <c r="O268" s="43"/>
      <c r="P268" s="47"/>
      <c r="Q268" s="44"/>
      <c r="R268" s="66"/>
      <c r="S268" s="46"/>
      <c r="T268" s="39"/>
    </row>
    <row r="269" spans="1:20" x14ac:dyDescent="0.25">
      <c r="A269" s="64">
        <v>268</v>
      </c>
      <c r="B269" s="28"/>
      <c r="C269" s="28"/>
      <c r="D269" s="28"/>
      <c r="E269" s="40"/>
      <c r="F269" s="40"/>
      <c r="G269" s="41"/>
      <c r="H269" s="31"/>
      <c r="I269" s="32"/>
      <c r="J269" s="33"/>
      <c r="K269" s="33"/>
      <c r="L269" s="30"/>
      <c r="M269" s="65"/>
      <c r="N269" s="42"/>
      <c r="O269" s="43"/>
      <c r="P269" s="47"/>
      <c r="Q269" s="44"/>
      <c r="R269" s="66"/>
      <c r="S269" s="46"/>
      <c r="T269" s="39"/>
    </row>
    <row r="270" spans="1:20" x14ac:dyDescent="0.25">
      <c r="A270" s="64">
        <v>269</v>
      </c>
      <c r="B270" s="28"/>
      <c r="C270" s="28"/>
      <c r="D270" s="28"/>
      <c r="E270" s="40"/>
      <c r="F270" s="40"/>
      <c r="G270" s="41"/>
      <c r="H270" s="31"/>
      <c r="I270" s="32"/>
      <c r="J270" s="33"/>
      <c r="K270" s="33"/>
      <c r="L270" s="30"/>
      <c r="M270" s="65"/>
      <c r="N270" s="42"/>
      <c r="O270" s="43"/>
      <c r="P270" s="47"/>
      <c r="Q270" s="44"/>
      <c r="R270" s="66"/>
      <c r="S270" s="46"/>
      <c r="T270" s="39"/>
    </row>
    <row r="271" spans="1:20" x14ac:dyDescent="0.25">
      <c r="A271" s="64">
        <v>270</v>
      </c>
      <c r="B271" s="28"/>
      <c r="C271" s="28"/>
      <c r="D271" s="28"/>
      <c r="E271" s="40"/>
      <c r="F271" s="40"/>
      <c r="G271" s="41"/>
      <c r="H271" s="31"/>
      <c r="I271" s="32"/>
      <c r="J271" s="33"/>
      <c r="K271" s="33"/>
      <c r="L271" s="30"/>
      <c r="M271" s="65"/>
      <c r="N271" s="42"/>
      <c r="O271" s="43"/>
      <c r="P271" s="47"/>
      <c r="Q271" s="44"/>
      <c r="R271" s="66"/>
      <c r="S271" s="46"/>
      <c r="T271" s="39"/>
    </row>
    <row r="272" spans="1:20" x14ac:dyDescent="0.25">
      <c r="A272" s="64">
        <v>271</v>
      </c>
      <c r="B272" s="28"/>
      <c r="C272" s="28"/>
      <c r="D272" s="28"/>
      <c r="E272" s="40"/>
      <c r="F272" s="40"/>
      <c r="G272" s="41"/>
      <c r="H272" s="31"/>
      <c r="I272" s="32"/>
      <c r="J272" s="33"/>
      <c r="K272" s="33"/>
      <c r="L272" s="30"/>
      <c r="M272" s="65"/>
      <c r="N272" s="42"/>
      <c r="O272" s="43"/>
      <c r="P272" s="47"/>
      <c r="Q272" s="44"/>
      <c r="R272" s="66"/>
      <c r="S272" s="46"/>
      <c r="T272" s="39"/>
    </row>
    <row r="273" spans="1:20" x14ac:dyDescent="0.25">
      <c r="A273" s="64">
        <v>272</v>
      </c>
      <c r="B273" s="28"/>
      <c r="C273" s="28"/>
      <c r="D273" s="28"/>
      <c r="E273" s="40"/>
      <c r="F273" s="40"/>
      <c r="G273" s="41"/>
      <c r="H273" s="31"/>
      <c r="I273" s="32"/>
      <c r="J273" s="33"/>
      <c r="K273" s="33"/>
      <c r="L273" s="30"/>
      <c r="M273" s="65"/>
      <c r="N273" s="42"/>
      <c r="O273" s="43"/>
      <c r="P273" s="47"/>
      <c r="Q273" s="44"/>
      <c r="R273" s="66"/>
      <c r="S273" s="46"/>
      <c r="T273" s="39"/>
    </row>
    <row r="274" spans="1:20" x14ac:dyDescent="0.25">
      <c r="A274" s="64">
        <v>273</v>
      </c>
      <c r="B274" s="28"/>
      <c r="C274" s="28"/>
      <c r="D274" s="28"/>
      <c r="E274" s="40"/>
      <c r="F274" s="40"/>
      <c r="G274" s="41"/>
      <c r="H274" s="31"/>
      <c r="I274" s="32"/>
      <c r="J274" s="33"/>
      <c r="K274" s="33"/>
      <c r="L274" s="30"/>
      <c r="M274" s="65"/>
      <c r="N274" s="42"/>
      <c r="O274" s="43"/>
      <c r="P274" s="47"/>
      <c r="Q274" s="44"/>
      <c r="R274" s="66"/>
      <c r="S274" s="46"/>
      <c r="T274" s="39"/>
    </row>
    <row r="275" spans="1:20" x14ac:dyDescent="0.25">
      <c r="A275" s="64">
        <v>274</v>
      </c>
      <c r="B275" s="28"/>
      <c r="C275" s="28"/>
      <c r="D275" s="28"/>
      <c r="E275" s="40"/>
      <c r="F275" s="40"/>
      <c r="G275" s="41"/>
      <c r="H275" s="31"/>
      <c r="I275" s="32"/>
      <c r="J275" s="33"/>
      <c r="K275" s="33"/>
      <c r="L275" s="30"/>
      <c r="M275" s="65"/>
      <c r="N275" s="42"/>
      <c r="O275" s="43"/>
      <c r="P275" s="47"/>
      <c r="Q275" s="44"/>
      <c r="R275" s="66"/>
      <c r="S275" s="46"/>
      <c r="T275" s="39"/>
    </row>
    <row r="276" spans="1:20" x14ac:dyDescent="0.25">
      <c r="A276" s="64">
        <v>275</v>
      </c>
      <c r="B276" s="28"/>
      <c r="C276" s="28"/>
      <c r="D276" s="28"/>
      <c r="E276" s="40"/>
      <c r="F276" s="40"/>
      <c r="G276" s="41"/>
      <c r="H276" s="31"/>
      <c r="I276" s="32"/>
      <c r="J276" s="33"/>
      <c r="K276" s="33"/>
      <c r="L276" s="30"/>
      <c r="M276" s="65"/>
      <c r="N276" s="42"/>
      <c r="O276" s="43"/>
      <c r="P276" s="47"/>
      <c r="Q276" s="44"/>
      <c r="R276" s="66"/>
      <c r="S276" s="46"/>
      <c r="T276" s="39"/>
    </row>
    <row r="277" spans="1:20" x14ac:dyDescent="0.25">
      <c r="A277" s="64">
        <v>276</v>
      </c>
      <c r="B277" s="28"/>
      <c r="C277" s="28"/>
      <c r="D277" s="28"/>
      <c r="E277" s="40"/>
      <c r="F277" s="40"/>
      <c r="G277" s="41"/>
      <c r="H277" s="31"/>
      <c r="I277" s="32"/>
      <c r="J277" s="33"/>
      <c r="K277" s="33"/>
      <c r="L277" s="30"/>
      <c r="M277" s="65"/>
      <c r="N277" s="42"/>
      <c r="O277" s="43"/>
      <c r="P277" s="47"/>
      <c r="Q277" s="44"/>
      <c r="R277" s="66"/>
      <c r="S277" s="46"/>
      <c r="T277" s="39"/>
    </row>
    <row r="278" spans="1:20" x14ac:dyDescent="0.25">
      <c r="A278" s="64">
        <v>277</v>
      </c>
      <c r="B278" s="28"/>
      <c r="C278" s="28"/>
      <c r="D278" s="28"/>
      <c r="E278" s="40"/>
      <c r="F278" s="40"/>
      <c r="G278" s="41"/>
      <c r="H278" s="31"/>
      <c r="I278" s="32"/>
      <c r="J278" s="33"/>
      <c r="K278" s="33"/>
      <c r="L278" s="30"/>
      <c r="M278" s="65"/>
      <c r="N278" s="42"/>
      <c r="O278" s="43"/>
      <c r="P278" s="47"/>
      <c r="Q278" s="44"/>
      <c r="R278" s="66"/>
      <c r="S278" s="46"/>
      <c r="T278" s="39"/>
    </row>
    <row r="279" spans="1:20" x14ac:dyDescent="0.25">
      <c r="A279" s="64">
        <v>278</v>
      </c>
      <c r="B279" s="28"/>
      <c r="C279" s="28"/>
      <c r="D279" s="28"/>
      <c r="E279" s="40"/>
      <c r="F279" s="40"/>
      <c r="G279" s="41"/>
      <c r="H279" s="31"/>
      <c r="I279" s="32"/>
      <c r="J279" s="33"/>
      <c r="K279" s="33"/>
      <c r="L279" s="30"/>
      <c r="M279" s="65"/>
      <c r="N279" s="42"/>
      <c r="O279" s="43"/>
      <c r="P279" s="47"/>
      <c r="Q279" s="44"/>
      <c r="R279" s="66"/>
      <c r="S279" s="46"/>
      <c r="T279" s="39"/>
    </row>
    <row r="280" spans="1:20" x14ac:dyDescent="0.25">
      <c r="A280" s="64">
        <v>279</v>
      </c>
      <c r="B280" s="28"/>
      <c r="C280" s="28"/>
      <c r="D280" s="28"/>
      <c r="E280" s="40"/>
      <c r="F280" s="40"/>
      <c r="G280" s="41"/>
      <c r="H280" s="31"/>
      <c r="I280" s="32"/>
      <c r="J280" s="33"/>
      <c r="K280" s="33"/>
      <c r="L280" s="30"/>
      <c r="M280" s="65"/>
      <c r="N280" s="42"/>
      <c r="O280" s="43"/>
      <c r="P280" s="47"/>
      <c r="Q280" s="44"/>
      <c r="R280" s="66"/>
      <c r="S280" s="46"/>
      <c r="T280" s="39"/>
    </row>
    <row r="281" spans="1:20" x14ac:dyDescent="0.25">
      <c r="A281" s="64">
        <v>280</v>
      </c>
      <c r="B281" s="28"/>
      <c r="C281" s="28"/>
      <c r="D281" s="28"/>
      <c r="E281" s="40"/>
      <c r="F281" s="40"/>
      <c r="G281" s="41"/>
      <c r="H281" s="31"/>
      <c r="I281" s="32"/>
      <c r="J281" s="33"/>
      <c r="K281" s="33"/>
      <c r="L281" s="30"/>
      <c r="M281" s="65"/>
      <c r="N281" s="42"/>
      <c r="O281" s="43"/>
      <c r="P281" s="47"/>
      <c r="Q281" s="44"/>
      <c r="R281" s="66"/>
      <c r="S281" s="46"/>
      <c r="T281" s="39"/>
    </row>
    <row r="282" spans="1:20" x14ac:dyDescent="0.25">
      <c r="A282" s="64">
        <v>281</v>
      </c>
      <c r="B282" s="28"/>
      <c r="C282" s="28"/>
      <c r="D282" s="28"/>
      <c r="E282" s="40"/>
      <c r="F282" s="40"/>
      <c r="G282" s="41"/>
      <c r="H282" s="31"/>
      <c r="I282" s="32"/>
      <c r="J282" s="33"/>
      <c r="K282" s="33"/>
      <c r="L282" s="30"/>
      <c r="M282" s="65"/>
      <c r="N282" s="42"/>
      <c r="O282" s="43"/>
      <c r="P282" s="47"/>
      <c r="Q282" s="44"/>
      <c r="R282" s="66"/>
      <c r="S282" s="46"/>
      <c r="T282" s="39"/>
    </row>
    <row r="283" spans="1:20" x14ac:dyDescent="0.25">
      <c r="A283" s="64">
        <v>282</v>
      </c>
      <c r="B283" s="28"/>
      <c r="C283" s="28"/>
      <c r="D283" s="28"/>
      <c r="E283" s="40"/>
      <c r="F283" s="40"/>
      <c r="G283" s="41"/>
      <c r="H283" s="31"/>
      <c r="I283" s="32"/>
      <c r="J283" s="33"/>
      <c r="K283" s="33"/>
      <c r="L283" s="30"/>
      <c r="M283" s="65"/>
      <c r="N283" s="42"/>
      <c r="O283" s="43"/>
      <c r="P283" s="47"/>
      <c r="Q283" s="44"/>
      <c r="R283" s="66"/>
      <c r="S283" s="46"/>
      <c r="T283" s="39"/>
    </row>
    <row r="284" spans="1:20" x14ac:dyDescent="0.25">
      <c r="A284" s="64">
        <v>283</v>
      </c>
      <c r="B284" s="28"/>
      <c r="C284" s="28"/>
      <c r="D284" s="28"/>
      <c r="E284" s="40"/>
      <c r="F284" s="40"/>
      <c r="G284" s="41"/>
      <c r="H284" s="31"/>
      <c r="I284" s="32"/>
      <c r="J284" s="33"/>
      <c r="K284" s="33"/>
      <c r="L284" s="30"/>
      <c r="M284" s="65"/>
      <c r="N284" s="42"/>
      <c r="O284" s="43"/>
      <c r="P284" s="47"/>
      <c r="Q284" s="44"/>
      <c r="R284" s="66"/>
      <c r="S284" s="46"/>
      <c r="T284" s="39"/>
    </row>
    <row r="285" spans="1:20" x14ac:dyDescent="0.25">
      <c r="A285" s="64">
        <v>284</v>
      </c>
      <c r="B285" s="28"/>
      <c r="C285" s="28"/>
      <c r="D285" s="28"/>
      <c r="E285" s="40"/>
      <c r="F285" s="40"/>
      <c r="G285" s="41"/>
      <c r="H285" s="31"/>
      <c r="I285" s="32"/>
      <c r="J285" s="33"/>
      <c r="K285" s="33"/>
      <c r="L285" s="30"/>
      <c r="M285" s="65"/>
      <c r="N285" s="42"/>
      <c r="O285" s="43"/>
      <c r="P285" s="47"/>
      <c r="Q285" s="44"/>
      <c r="R285" s="66"/>
      <c r="S285" s="46"/>
      <c r="T285" s="39"/>
    </row>
    <row r="286" spans="1:20" x14ac:dyDescent="0.25">
      <c r="A286" s="64">
        <v>285</v>
      </c>
      <c r="B286" s="28"/>
      <c r="C286" s="28"/>
      <c r="D286" s="28"/>
      <c r="E286" s="40"/>
      <c r="F286" s="40"/>
      <c r="G286" s="41"/>
      <c r="H286" s="31"/>
      <c r="I286" s="32"/>
      <c r="J286" s="33"/>
      <c r="K286" s="33"/>
      <c r="L286" s="30"/>
      <c r="M286" s="65"/>
      <c r="N286" s="42"/>
      <c r="O286" s="43"/>
      <c r="P286" s="47"/>
      <c r="Q286" s="44"/>
      <c r="R286" s="66"/>
      <c r="S286" s="46"/>
      <c r="T286" s="39"/>
    </row>
    <row r="287" spans="1:20" x14ac:dyDescent="0.25">
      <c r="A287" s="64">
        <v>286</v>
      </c>
      <c r="B287" s="28"/>
      <c r="C287" s="28"/>
      <c r="D287" s="28"/>
      <c r="E287" s="40"/>
      <c r="F287" s="40"/>
      <c r="G287" s="41"/>
      <c r="H287" s="31"/>
      <c r="I287" s="32"/>
      <c r="J287" s="33"/>
      <c r="K287" s="33"/>
      <c r="L287" s="30"/>
      <c r="M287" s="65"/>
      <c r="N287" s="42"/>
      <c r="O287" s="43"/>
      <c r="P287" s="47"/>
      <c r="Q287" s="44"/>
      <c r="R287" s="66"/>
      <c r="S287" s="46"/>
      <c r="T287" s="39"/>
    </row>
    <row r="288" spans="1:20" x14ac:dyDescent="0.25">
      <c r="A288" s="64">
        <v>287</v>
      </c>
      <c r="B288" s="28"/>
      <c r="C288" s="28"/>
      <c r="D288" s="28"/>
      <c r="E288" s="40"/>
      <c r="F288" s="40"/>
      <c r="G288" s="41"/>
      <c r="H288" s="31"/>
      <c r="I288" s="32"/>
      <c r="J288" s="33"/>
      <c r="K288" s="33"/>
      <c r="L288" s="30"/>
      <c r="M288" s="65"/>
      <c r="N288" s="42"/>
      <c r="O288" s="43"/>
      <c r="P288" s="47"/>
      <c r="Q288" s="44"/>
      <c r="R288" s="66"/>
      <c r="S288" s="46"/>
      <c r="T288" s="39"/>
    </row>
    <row r="289" spans="1:20" x14ac:dyDescent="0.25">
      <c r="A289" s="64">
        <v>288</v>
      </c>
      <c r="B289" s="28"/>
      <c r="C289" s="28"/>
      <c r="D289" s="28"/>
      <c r="E289" s="40"/>
      <c r="F289" s="40"/>
      <c r="G289" s="41"/>
      <c r="H289" s="31"/>
      <c r="I289" s="32"/>
      <c r="J289" s="33"/>
      <c r="K289" s="33"/>
      <c r="L289" s="30"/>
      <c r="M289" s="65"/>
      <c r="N289" s="42"/>
      <c r="O289" s="43"/>
      <c r="P289" s="47"/>
      <c r="Q289" s="44"/>
      <c r="R289" s="66"/>
      <c r="S289" s="46"/>
      <c r="T289" s="39"/>
    </row>
    <row r="290" spans="1:20" x14ac:dyDescent="0.25">
      <c r="A290" s="64">
        <v>289</v>
      </c>
      <c r="B290" s="28"/>
      <c r="C290" s="28"/>
      <c r="D290" s="28"/>
      <c r="E290" s="40"/>
      <c r="F290" s="40"/>
      <c r="G290" s="41"/>
      <c r="H290" s="31"/>
      <c r="I290" s="32"/>
      <c r="J290" s="33"/>
      <c r="K290" s="33"/>
      <c r="L290" s="30"/>
      <c r="M290" s="65"/>
      <c r="N290" s="42"/>
      <c r="O290" s="43"/>
      <c r="P290" s="47"/>
      <c r="Q290" s="44"/>
      <c r="R290" s="66"/>
      <c r="S290" s="46"/>
      <c r="T290" s="39"/>
    </row>
    <row r="291" spans="1:20" x14ac:dyDescent="0.25">
      <c r="A291" s="64">
        <v>290</v>
      </c>
      <c r="B291" s="28"/>
      <c r="C291" s="28"/>
      <c r="D291" s="28"/>
      <c r="E291" s="40"/>
      <c r="F291" s="40"/>
      <c r="G291" s="41"/>
      <c r="H291" s="31"/>
      <c r="I291" s="32"/>
      <c r="J291" s="33"/>
      <c r="K291" s="33"/>
      <c r="L291" s="30"/>
      <c r="M291" s="65"/>
      <c r="N291" s="42"/>
      <c r="O291" s="43"/>
      <c r="P291" s="47"/>
      <c r="Q291" s="44"/>
      <c r="R291" s="66"/>
      <c r="S291" s="46"/>
      <c r="T291" s="39"/>
    </row>
    <row r="292" spans="1:20" x14ac:dyDescent="0.25">
      <c r="A292" s="64">
        <v>291</v>
      </c>
      <c r="B292" s="28"/>
      <c r="C292" s="28"/>
      <c r="D292" s="28"/>
      <c r="E292" s="40"/>
      <c r="F292" s="40"/>
      <c r="G292" s="41"/>
      <c r="H292" s="31"/>
      <c r="I292" s="32"/>
      <c r="J292" s="33"/>
      <c r="K292" s="33"/>
      <c r="L292" s="30"/>
      <c r="M292" s="65"/>
      <c r="N292" s="42"/>
      <c r="O292" s="43"/>
      <c r="P292" s="47"/>
      <c r="Q292" s="44"/>
      <c r="R292" s="66"/>
      <c r="S292" s="46"/>
      <c r="T292" s="39"/>
    </row>
    <row r="293" spans="1:20" x14ac:dyDescent="0.25">
      <c r="A293" s="64">
        <v>292</v>
      </c>
      <c r="B293" s="28"/>
      <c r="C293" s="28"/>
      <c r="D293" s="28"/>
      <c r="E293" s="40"/>
      <c r="F293" s="40"/>
      <c r="G293" s="41"/>
      <c r="H293" s="31"/>
      <c r="I293" s="32"/>
      <c r="J293" s="33"/>
      <c r="K293" s="33"/>
      <c r="L293" s="30"/>
      <c r="M293" s="65"/>
      <c r="N293" s="42"/>
      <c r="O293" s="43"/>
      <c r="P293" s="47"/>
      <c r="Q293" s="44"/>
      <c r="R293" s="66"/>
      <c r="S293" s="46"/>
      <c r="T293" s="39"/>
    </row>
    <row r="294" spans="1:20" x14ac:dyDescent="0.25">
      <c r="A294" s="64">
        <v>293</v>
      </c>
      <c r="B294" s="28"/>
      <c r="C294" s="28"/>
      <c r="D294" s="28"/>
      <c r="E294" s="40"/>
      <c r="F294" s="40"/>
      <c r="G294" s="41"/>
      <c r="H294" s="31"/>
      <c r="I294" s="32"/>
      <c r="J294" s="33"/>
      <c r="K294" s="33"/>
      <c r="L294" s="30"/>
      <c r="M294" s="65"/>
      <c r="N294" s="42"/>
      <c r="O294" s="43"/>
      <c r="P294" s="47"/>
      <c r="Q294" s="44"/>
      <c r="R294" s="66"/>
      <c r="S294" s="46"/>
      <c r="T294" s="39"/>
    </row>
    <row r="295" spans="1:20" x14ac:dyDescent="0.25">
      <c r="A295" s="64">
        <v>294</v>
      </c>
      <c r="B295" s="28"/>
      <c r="C295" s="28"/>
      <c r="D295" s="28"/>
      <c r="E295" s="40"/>
      <c r="F295" s="40"/>
      <c r="G295" s="41"/>
      <c r="H295" s="31"/>
      <c r="I295" s="32"/>
      <c r="J295" s="33"/>
      <c r="K295" s="33"/>
      <c r="L295" s="30"/>
      <c r="M295" s="65"/>
      <c r="N295" s="42"/>
      <c r="O295" s="43"/>
      <c r="P295" s="47"/>
      <c r="Q295" s="44"/>
      <c r="R295" s="66"/>
      <c r="S295" s="46"/>
      <c r="T295" s="39"/>
    </row>
    <row r="296" spans="1:20" x14ac:dyDescent="0.25">
      <c r="A296" s="64">
        <v>295</v>
      </c>
      <c r="B296" s="28"/>
      <c r="C296" s="28"/>
      <c r="D296" s="28"/>
      <c r="E296" s="40"/>
      <c r="F296" s="40"/>
      <c r="G296" s="41"/>
      <c r="H296" s="31"/>
      <c r="I296" s="32"/>
      <c r="J296" s="33"/>
      <c r="K296" s="33"/>
      <c r="L296" s="30"/>
      <c r="M296" s="65"/>
      <c r="N296" s="42"/>
      <c r="O296" s="43"/>
      <c r="P296" s="47"/>
      <c r="Q296" s="44"/>
      <c r="R296" s="66"/>
      <c r="S296" s="46"/>
      <c r="T296" s="39"/>
    </row>
    <row r="297" spans="1:20" x14ac:dyDescent="0.25">
      <c r="A297" s="64">
        <v>296</v>
      </c>
      <c r="B297" s="28"/>
      <c r="C297" s="28"/>
      <c r="D297" s="28"/>
      <c r="E297" s="40"/>
      <c r="F297" s="40"/>
      <c r="G297" s="41"/>
      <c r="H297" s="31"/>
      <c r="I297" s="32"/>
      <c r="J297" s="33"/>
      <c r="K297" s="33"/>
      <c r="L297" s="30"/>
      <c r="M297" s="65"/>
      <c r="N297" s="42"/>
      <c r="O297" s="43"/>
      <c r="P297" s="47"/>
      <c r="Q297" s="44"/>
      <c r="R297" s="66"/>
      <c r="S297" s="46"/>
      <c r="T297" s="39"/>
    </row>
    <row r="298" spans="1:20" x14ac:dyDescent="0.25">
      <c r="A298" s="64">
        <v>297</v>
      </c>
      <c r="B298" s="28"/>
      <c r="C298" s="28"/>
      <c r="D298" s="28"/>
      <c r="E298" s="40"/>
      <c r="F298" s="40"/>
      <c r="G298" s="41"/>
      <c r="H298" s="31"/>
      <c r="I298" s="32"/>
      <c r="J298" s="33"/>
      <c r="K298" s="33"/>
      <c r="L298" s="30"/>
      <c r="M298" s="65"/>
      <c r="N298" s="42"/>
      <c r="O298" s="43"/>
      <c r="P298" s="47"/>
      <c r="Q298" s="44"/>
      <c r="R298" s="66"/>
      <c r="S298" s="46"/>
      <c r="T298" s="39"/>
    </row>
    <row r="299" spans="1:20" x14ac:dyDescent="0.25">
      <c r="A299" s="64">
        <v>298</v>
      </c>
      <c r="B299" s="28"/>
      <c r="C299" s="28"/>
      <c r="D299" s="28"/>
      <c r="E299" s="40"/>
      <c r="F299" s="40"/>
      <c r="G299" s="41"/>
      <c r="H299" s="31"/>
      <c r="I299" s="32"/>
      <c r="J299" s="33"/>
      <c r="K299" s="33"/>
      <c r="L299" s="30"/>
      <c r="M299" s="65"/>
      <c r="N299" s="42"/>
      <c r="O299" s="43"/>
      <c r="P299" s="47"/>
      <c r="Q299" s="44"/>
      <c r="R299" s="66"/>
      <c r="S299" s="46"/>
      <c r="T299" s="39"/>
    </row>
    <row r="300" spans="1:20" x14ac:dyDescent="0.25">
      <c r="A300" s="64">
        <v>299</v>
      </c>
      <c r="B300" s="28"/>
      <c r="C300" s="28"/>
      <c r="D300" s="28"/>
      <c r="E300" s="40"/>
      <c r="F300" s="40"/>
      <c r="G300" s="41"/>
      <c r="H300" s="31"/>
      <c r="I300" s="32"/>
      <c r="J300" s="33"/>
      <c r="K300" s="33"/>
      <c r="L300" s="30"/>
      <c r="M300" s="65"/>
      <c r="N300" s="42"/>
      <c r="O300" s="43"/>
      <c r="P300" s="47"/>
      <c r="Q300" s="44"/>
      <c r="R300" s="66"/>
      <c r="S300" s="46"/>
      <c r="T300" s="39"/>
    </row>
    <row r="301" spans="1:20" x14ac:dyDescent="0.25">
      <c r="A301" s="64">
        <v>300</v>
      </c>
      <c r="B301" s="28"/>
      <c r="C301" s="28"/>
      <c r="D301" s="28"/>
      <c r="E301" s="40"/>
      <c r="F301" s="40"/>
      <c r="G301" s="41"/>
      <c r="H301" s="31"/>
      <c r="I301" s="32"/>
      <c r="J301" s="33"/>
      <c r="K301" s="33"/>
      <c r="L301" s="30"/>
      <c r="M301" s="65"/>
      <c r="N301" s="42"/>
      <c r="O301" s="43"/>
      <c r="P301" s="47"/>
      <c r="Q301" s="44"/>
      <c r="R301" s="66"/>
      <c r="S301" s="46"/>
      <c r="T301" s="39"/>
    </row>
    <row r="302" spans="1:20" x14ac:dyDescent="0.25">
      <c r="A302" s="64">
        <v>301</v>
      </c>
      <c r="B302" s="28"/>
      <c r="C302" s="28"/>
      <c r="D302" s="28"/>
      <c r="E302" s="40"/>
      <c r="F302" s="40"/>
      <c r="G302" s="41"/>
      <c r="H302" s="31"/>
      <c r="I302" s="32"/>
      <c r="J302" s="33"/>
      <c r="K302" s="33"/>
      <c r="L302" s="30"/>
      <c r="M302" s="65"/>
      <c r="N302" s="42"/>
      <c r="O302" s="43"/>
      <c r="P302" s="47"/>
      <c r="Q302" s="44"/>
      <c r="R302" s="66"/>
      <c r="S302" s="46"/>
      <c r="T302" s="39"/>
    </row>
    <row r="303" spans="1:20" x14ac:dyDescent="0.25">
      <c r="A303" s="64">
        <v>302</v>
      </c>
      <c r="B303" s="28"/>
      <c r="C303" s="28"/>
      <c r="D303" s="28"/>
      <c r="E303" s="40"/>
      <c r="F303" s="40"/>
      <c r="G303" s="41"/>
      <c r="H303" s="31"/>
      <c r="I303" s="32"/>
      <c r="J303" s="33"/>
      <c r="K303" s="33"/>
      <c r="L303" s="30"/>
      <c r="M303" s="65"/>
      <c r="N303" s="42"/>
      <c r="O303" s="43"/>
      <c r="P303" s="47"/>
      <c r="Q303" s="44"/>
      <c r="R303" s="66"/>
      <c r="S303" s="46"/>
      <c r="T303" s="39"/>
    </row>
    <row r="304" spans="1:20" x14ac:dyDescent="0.25">
      <c r="A304" s="64">
        <v>303</v>
      </c>
      <c r="B304" s="28"/>
      <c r="C304" s="28"/>
      <c r="D304" s="28"/>
      <c r="E304" s="40"/>
      <c r="F304" s="40"/>
      <c r="G304" s="41"/>
      <c r="H304" s="31"/>
      <c r="I304" s="32"/>
      <c r="J304" s="33"/>
      <c r="K304" s="33"/>
      <c r="L304" s="30"/>
      <c r="M304" s="65"/>
      <c r="N304" s="42"/>
      <c r="O304" s="43"/>
      <c r="P304" s="47"/>
      <c r="Q304" s="44"/>
      <c r="R304" s="66"/>
      <c r="S304" s="46"/>
      <c r="T304" s="39"/>
    </row>
    <row r="305" spans="1:20" x14ac:dyDescent="0.25">
      <c r="A305" s="64">
        <v>304</v>
      </c>
      <c r="B305" s="28"/>
      <c r="C305" s="28"/>
      <c r="D305" s="28"/>
      <c r="E305" s="40"/>
      <c r="F305" s="40"/>
      <c r="G305" s="41"/>
      <c r="H305" s="31"/>
      <c r="I305" s="32"/>
      <c r="J305" s="33"/>
      <c r="K305" s="33"/>
      <c r="L305" s="30"/>
      <c r="M305" s="65"/>
      <c r="N305" s="42"/>
      <c r="O305" s="43"/>
      <c r="P305" s="47"/>
      <c r="Q305" s="44"/>
      <c r="R305" s="66"/>
      <c r="S305" s="46"/>
      <c r="T305" s="39"/>
    </row>
    <row r="306" spans="1:20" x14ac:dyDescent="0.25">
      <c r="A306" s="64">
        <v>305</v>
      </c>
      <c r="B306" s="28"/>
      <c r="C306" s="28"/>
      <c r="D306" s="28"/>
      <c r="E306" s="40"/>
      <c r="F306" s="40"/>
      <c r="G306" s="41"/>
      <c r="H306" s="31"/>
      <c r="I306" s="32"/>
      <c r="J306" s="33"/>
      <c r="K306" s="33"/>
      <c r="L306" s="30"/>
      <c r="M306" s="65"/>
      <c r="N306" s="42"/>
      <c r="O306" s="43"/>
      <c r="P306" s="47"/>
      <c r="Q306" s="44"/>
      <c r="R306" s="66"/>
      <c r="S306" s="46"/>
      <c r="T306" s="39"/>
    </row>
    <row r="307" spans="1:20" x14ac:dyDescent="0.25">
      <c r="A307" s="64">
        <v>306</v>
      </c>
      <c r="B307" s="28"/>
      <c r="C307" s="28"/>
      <c r="D307" s="28"/>
      <c r="E307" s="40"/>
      <c r="F307" s="40"/>
      <c r="G307" s="41"/>
      <c r="H307" s="31"/>
      <c r="I307" s="32"/>
      <c r="J307" s="33"/>
      <c r="K307" s="33"/>
      <c r="L307" s="30"/>
      <c r="M307" s="65"/>
      <c r="N307" s="42"/>
      <c r="O307" s="43"/>
      <c r="P307" s="47"/>
      <c r="Q307" s="44"/>
      <c r="R307" s="66"/>
      <c r="S307" s="46"/>
      <c r="T307" s="39"/>
    </row>
    <row r="308" spans="1:20" x14ac:dyDescent="0.25">
      <c r="A308" s="64">
        <v>307</v>
      </c>
      <c r="B308" s="28"/>
      <c r="C308" s="28"/>
      <c r="D308" s="28"/>
      <c r="E308" s="40"/>
      <c r="F308" s="40"/>
      <c r="G308" s="41"/>
      <c r="H308" s="31"/>
      <c r="I308" s="32"/>
      <c r="J308" s="33"/>
      <c r="K308" s="33"/>
      <c r="L308" s="30"/>
      <c r="M308" s="65"/>
      <c r="N308" s="42"/>
      <c r="O308" s="43"/>
      <c r="P308" s="47"/>
      <c r="Q308" s="44"/>
      <c r="R308" s="66"/>
      <c r="S308" s="46"/>
      <c r="T308" s="39"/>
    </row>
    <row r="309" spans="1:20" x14ac:dyDescent="0.25">
      <c r="A309" s="64">
        <v>308</v>
      </c>
      <c r="B309" s="28"/>
      <c r="C309" s="28"/>
      <c r="D309" s="28"/>
      <c r="E309" s="40"/>
      <c r="F309" s="40"/>
      <c r="G309" s="41"/>
      <c r="H309" s="31"/>
      <c r="I309" s="32"/>
      <c r="J309" s="33"/>
      <c r="K309" s="33"/>
      <c r="L309" s="30"/>
      <c r="M309" s="65"/>
      <c r="N309" s="42"/>
      <c r="O309" s="43"/>
      <c r="P309" s="47"/>
      <c r="Q309" s="44"/>
      <c r="R309" s="66"/>
      <c r="S309" s="46"/>
      <c r="T309" s="39"/>
    </row>
    <row r="310" spans="1:20" x14ac:dyDescent="0.25">
      <c r="A310" s="64">
        <v>309</v>
      </c>
      <c r="B310" s="28"/>
      <c r="C310" s="28"/>
      <c r="D310" s="28"/>
      <c r="E310" s="40"/>
      <c r="F310" s="40"/>
      <c r="G310" s="41"/>
      <c r="H310" s="31"/>
      <c r="I310" s="32"/>
      <c r="J310" s="33"/>
      <c r="K310" s="33"/>
      <c r="L310" s="30"/>
      <c r="M310" s="65"/>
      <c r="N310" s="42"/>
      <c r="O310" s="43"/>
      <c r="P310" s="47"/>
      <c r="Q310" s="44"/>
      <c r="R310" s="66"/>
      <c r="S310" s="46"/>
      <c r="T310" s="39"/>
    </row>
    <row r="311" spans="1:20" x14ac:dyDescent="0.25">
      <c r="A311" s="64">
        <v>310</v>
      </c>
      <c r="B311" s="28"/>
      <c r="C311" s="28"/>
      <c r="D311" s="28"/>
      <c r="E311" s="40"/>
      <c r="F311" s="40"/>
      <c r="G311" s="41"/>
      <c r="H311" s="31"/>
      <c r="I311" s="32"/>
      <c r="J311" s="33"/>
      <c r="K311" s="33"/>
      <c r="L311" s="30"/>
      <c r="M311" s="65"/>
      <c r="N311" s="42"/>
      <c r="O311" s="43"/>
      <c r="P311" s="47"/>
      <c r="Q311" s="44"/>
      <c r="R311" s="66"/>
      <c r="S311" s="46"/>
      <c r="T311" s="39"/>
    </row>
    <row r="312" spans="1:20" x14ac:dyDescent="0.25">
      <c r="A312" s="64">
        <v>311</v>
      </c>
      <c r="B312" s="28"/>
      <c r="C312" s="28"/>
      <c r="D312" s="28"/>
      <c r="E312" s="40"/>
      <c r="F312" s="40"/>
      <c r="G312" s="41"/>
      <c r="H312" s="31"/>
      <c r="I312" s="32"/>
      <c r="J312" s="33"/>
      <c r="K312" s="33"/>
      <c r="L312" s="30"/>
      <c r="M312" s="65"/>
      <c r="N312" s="42"/>
      <c r="O312" s="43"/>
      <c r="P312" s="47"/>
      <c r="Q312" s="44"/>
      <c r="R312" s="66"/>
      <c r="S312" s="46"/>
      <c r="T312" s="39"/>
    </row>
    <row r="313" spans="1:20" x14ac:dyDescent="0.25">
      <c r="A313" s="64">
        <v>312</v>
      </c>
      <c r="B313" s="28"/>
      <c r="C313" s="28"/>
      <c r="D313" s="28"/>
      <c r="E313" s="40"/>
      <c r="F313" s="40"/>
      <c r="G313" s="41"/>
      <c r="H313" s="31"/>
      <c r="I313" s="32"/>
      <c r="J313" s="33"/>
      <c r="K313" s="33"/>
      <c r="L313" s="30"/>
      <c r="M313" s="65"/>
      <c r="N313" s="42"/>
      <c r="O313" s="43"/>
      <c r="P313" s="47"/>
      <c r="Q313" s="44"/>
      <c r="R313" s="66"/>
      <c r="S313" s="46"/>
      <c r="T313" s="39"/>
    </row>
    <row r="314" spans="1:20" x14ac:dyDescent="0.25">
      <c r="A314" s="64">
        <v>313</v>
      </c>
      <c r="B314" s="28"/>
      <c r="C314" s="28"/>
      <c r="D314" s="28"/>
      <c r="E314" s="40"/>
      <c r="F314" s="40"/>
      <c r="G314" s="41"/>
      <c r="H314" s="31"/>
      <c r="I314" s="32"/>
      <c r="J314" s="33"/>
      <c r="K314" s="33"/>
      <c r="L314" s="30"/>
      <c r="M314" s="65"/>
      <c r="N314" s="42"/>
      <c r="O314" s="43"/>
      <c r="P314" s="47"/>
      <c r="Q314" s="44"/>
      <c r="R314" s="66"/>
      <c r="S314" s="46"/>
      <c r="T314" s="39"/>
    </row>
    <row r="315" spans="1:20" x14ac:dyDescent="0.25">
      <c r="A315" s="64">
        <v>314</v>
      </c>
      <c r="B315" s="28"/>
      <c r="C315" s="28"/>
      <c r="D315" s="28"/>
      <c r="E315" s="40"/>
      <c r="F315" s="40"/>
      <c r="G315" s="41"/>
      <c r="H315" s="31"/>
      <c r="I315" s="32"/>
      <c r="J315" s="33"/>
      <c r="K315" s="33"/>
      <c r="L315" s="30"/>
      <c r="M315" s="65"/>
      <c r="N315" s="42"/>
      <c r="O315" s="43"/>
      <c r="P315" s="47"/>
      <c r="Q315" s="44"/>
      <c r="R315" s="66"/>
      <c r="S315" s="46"/>
      <c r="T315" s="39"/>
    </row>
    <row r="316" spans="1:20" x14ac:dyDescent="0.25">
      <c r="A316" s="64">
        <v>315</v>
      </c>
      <c r="B316" s="28"/>
      <c r="C316" s="28"/>
      <c r="D316" s="28"/>
      <c r="E316" s="40"/>
      <c r="F316" s="40"/>
      <c r="G316" s="41"/>
      <c r="H316" s="31"/>
      <c r="I316" s="32"/>
      <c r="J316" s="33"/>
      <c r="K316" s="33"/>
      <c r="L316" s="30"/>
      <c r="M316" s="65"/>
      <c r="N316" s="42"/>
      <c r="O316" s="43"/>
      <c r="P316" s="47"/>
      <c r="Q316" s="44"/>
      <c r="R316" s="66"/>
      <c r="S316" s="46"/>
      <c r="T316" s="39"/>
    </row>
    <row r="317" spans="1:20" x14ac:dyDescent="0.25">
      <c r="A317" s="64">
        <v>316</v>
      </c>
      <c r="B317" s="28"/>
      <c r="C317" s="28"/>
      <c r="D317" s="28"/>
      <c r="E317" s="40"/>
      <c r="F317" s="40"/>
      <c r="G317" s="41"/>
      <c r="H317" s="31"/>
      <c r="I317" s="32"/>
      <c r="J317" s="33"/>
      <c r="K317" s="33"/>
      <c r="L317" s="30"/>
      <c r="M317" s="65"/>
      <c r="N317" s="42"/>
      <c r="O317" s="43"/>
      <c r="P317" s="47"/>
      <c r="Q317" s="44"/>
      <c r="R317" s="66"/>
      <c r="S317" s="46"/>
      <c r="T317" s="39"/>
    </row>
    <row r="318" spans="1:20" x14ac:dyDescent="0.25">
      <c r="A318" s="64">
        <v>317</v>
      </c>
      <c r="B318" s="28"/>
      <c r="C318" s="28"/>
      <c r="D318" s="28"/>
      <c r="E318" s="40"/>
      <c r="F318" s="40"/>
      <c r="G318" s="41"/>
      <c r="H318" s="31"/>
      <c r="I318" s="32"/>
      <c r="J318" s="33"/>
      <c r="K318" s="33"/>
      <c r="L318" s="30"/>
      <c r="M318" s="65"/>
      <c r="N318" s="42"/>
      <c r="O318" s="43"/>
      <c r="P318" s="47"/>
      <c r="Q318" s="44"/>
      <c r="R318" s="66"/>
      <c r="S318" s="46"/>
      <c r="T318" s="39"/>
    </row>
    <row r="319" spans="1:20" x14ac:dyDescent="0.25">
      <c r="A319" s="64">
        <v>318</v>
      </c>
      <c r="B319" s="28"/>
      <c r="C319" s="28"/>
      <c r="D319" s="28"/>
      <c r="E319" s="40"/>
      <c r="F319" s="40"/>
      <c r="G319" s="41"/>
      <c r="H319" s="31"/>
      <c r="I319" s="32"/>
      <c r="J319" s="33"/>
      <c r="K319" s="33"/>
      <c r="L319" s="30"/>
      <c r="M319" s="65"/>
      <c r="N319" s="42"/>
      <c r="O319" s="43"/>
      <c r="P319" s="47"/>
      <c r="Q319" s="44"/>
      <c r="R319" s="66"/>
      <c r="S319" s="46"/>
      <c r="T319" s="39"/>
    </row>
    <row r="320" spans="1:20" x14ac:dyDescent="0.25">
      <c r="A320" s="64">
        <v>319</v>
      </c>
      <c r="B320" s="28"/>
      <c r="C320" s="28"/>
      <c r="D320" s="28"/>
      <c r="E320" s="40"/>
      <c r="F320" s="40"/>
      <c r="G320" s="41"/>
      <c r="H320" s="31"/>
      <c r="I320" s="32"/>
      <c r="J320" s="33"/>
      <c r="K320" s="33"/>
      <c r="L320" s="30"/>
      <c r="M320" s="65"/>
      <c r="N320" s="42"/>
      <c r="O320" s="43"/>
      <c r="P320" s="47"/>
      <c r="Q320" s="44"/>
      <c r="R320" s="66"/>
      <c r="S320" s="46"/>
      <c r="T320" s="39"/>
    </row>
    <row r="321" spans="1:20" x14ac:dyDescent="0.25">
      <c r="A321" s="64">
        <v>320</v>
      </c>
      <c r="B321" s="28"/>
      <c r="C321" s="28"/>
      <c r="D321" s="28"/>
      <c r="E321" s="40"/>
      <c r="F321" s="40"/>
      <c r="G321" s="41"/>
      <c r="H321" s="31"/>
      <c r="I321" s="32"/>
      <c r="J321" s="33"/>
      <c r="K321" s="33"/>
      <c r="L321" s="30"/>
      <c r="M321" s="65"/>
      <c r="N321" s="42"/>
      <c r="O321" s="43"/>
      <c r="P321" s="47"/>
      <c r="Q321" s="44"/>
      <c r="R321" s="66"/>
      <c r="S321" s="46"/>
      <c r="T321" s="39"/>
    </row>
    <row r="322" spans="1:20" x14ac:dyDescent="0.25">
      <c r="A322" s="64">
        <v>321</v>
      </c>
      <c r="B322" s="28"/>
      <c r="C322" s="28"/>
      <c r="D322" s="28"/>
      <c r="E322" s="40"/>
      <c r="F322" s="40"/>
      <c r="G322" s="41"/>
      <c r="H322" s="31"/>
      <c r="I322" s="32"/>
      <c r="J322" s="33"/>
      <c r="K322" s="33"/>
      <c r="L322" s="30"/>
      <c r="M322" s="65"/>
      <c r="N322" s="42"/>
      <c r="O322" s="43"/>
      <c r="P322" s="47"/>
      <c r="Q322" s="44"/>
      <c r="R322" s="66"/>
      <c r="S322" s="46"/>
      <c r="T322" s="39"/>
    </row>
    <row r="323" spans="1:20" x14ac:dyDescent="0.25">
      <c r="A323" s="64">
        <v>322</v>
      </c>
      <c r="B323" s="28"/>
      <c r="C323" s="28"/>
      <c r="D323" s="28"/>
      <c r="E323" s="40"/>
      <c r="F323" s="40"/>
      <c r="G323" s="41"/>
      <c r="H323" s="31"/>
      <c r="I323" s="32"/>
      <c r="J323" s="33"/>
      <c r="K323" s="33"/>
      <c r="L323" s="30"/>
      <c r="M323" s="65"/>
      <c r="N323" s="42"/>
      <c r="O323" s="43"/>
      <c r="P323" s="47"/>
      <c r="Q323" s="44"/>
      <c r="R323" s="66"/>
      <c r="S323" s="46"/>
      <c r="T323" s="39"/>
    </row>
    <row r="324" spans="1:20" x14ac:dyDescent="0.25">
      <c r="A324" s="64">
        <v>323</v>
      </c>
      <c r="B324" s="28"/>
      <c r="C324" s="28"/>
      <c r="D324" s="28"/>
      <c r="E324" s="40"/>
      <c r="F324" s="40"/>
      <c r="G324" s="41"/>
      <c r="H324" s="31"/>
      <c r="I324" s="32"/>
      <c r="J324" s="33"/>
      <c r="K324" s="33"/>
      <c r="L324" s="30"/>
      <c r="M324" s="65"/>
      <c r="N324" s="42"/>
      <c r="O324" s="43"/>
      <c r="P324" s="47"/>
      <c r="Q324" s="44"/>
      <c r="R324" s="66"/>
      <c r="S324" s="46"/>
      <c r="T324" s="39"/>
    </row>
    <row r="325" spans="1:20" x14ac:dyDescent="0.25">
      <c r="A325" s="64">
        <v>324</v>
      </c>
      <c r="B325" s="28"/>
      <c r="C325" s="28"/>
      <c r="D325" s="28"/>
      <c r="E325" s="40"/>
      <c r="F325" s="40"/>
      <c r="G325" s="41"/>
      <c r="H325" s="31"/>
      <c r="I325" s="32"/>
      <c r="J325" s="33"/>
      <c r="K325" s="33"/>
      <c r="L325" s="30"/>
      <c r="M325" s="65"/>
      <c r="N325" s="42"/>
      <c r="O325" s="43"/>
      <c r="P325" s="47"/>
      <c r="Q325" s="44"/>
      <c r="R325" s="66"/>
      <c r="S325" s="46"/>
      <c r="T325" s="39"/>
    </row>
    <row r="326" spans="1:20" x14ac:dyDescent="0.25">
      <c r="A326" s="64">
        <v>325</v>
      </c>
      <c r="B326" s="28"/>
      <c r="C326" s="28"/>
      <c r="D326" s="28"/>
      <c r="E326" s="40"/>
      <c r="F326" s="40"/>
      <c r="G326" s="41"/>
      <c r="H326" s="31"/>
      <c r="I326" s="32"/>
      <c r="J326" s="33"/>
      <c r="K326" s="33"/>
      <c r="L326" s="30"/>
      <c r="M326" s="65"/>
      <c r="N326" s="42"/>
      <c r="O326" s="43"/>
      <c r="P326" s="47"/>
      <c r="Q326" s="44"/>
      <c r="R326" s="66"/>
      <c r="S326" s="46"/>
      <c r="T326" s="39"/>
    </row>
    <row r="327" spans="1:20" x14ac:dyDescent="0.25">
      <c r="A327" s="64">
        <v>326</v>
      </c>
      <c r="B327" s="28"/>
      <c r="C327" s="28"/>
      <c r="D327" s="28"/>
      <c r="E327" s="40"/>
      <c r="F327" s="40"/>
      <c r="G327" s="41"/>
      <c r="H327" s="31"/>
      <c r="I327" s="32"/>
      <c r="J327" s="33"/>
      <c r="K327" s="33"/>
      <c r="L327" s="30"/>
      <c r="M327" s="65"/>
      <c r="N327" s="42"/>
      <c r="O327" s="43"/>
      <c r="P327" s="47"/>
      <c r="Q327" s="44"/>
      <c r="R327" s="66"/>
      <c r="S327" s="46"/>
      <c r="T327" s="39"/>
    </row>
    <row r="328" spans="1:20" x14ac:dyDescent="0.25">
      <c r="A328" s="64">
        <v>327</v>
      </c>
      <c r="B328" s="28"/>
      <c r="C328" s="28"/>
      <c r="D328" s="28"/>
      <c r="E328" s="40"/>
      <c r="F328" s="40"/>
      <c r="G328" s="41"/>
      <c r="H328" s="31"/>
      <c r="I328" s="32"/>
      <c r="J328" s="33"/>
      <c r="K328" s="33"/>
      <c r="L328" s="30"/>
      <c r="M328" s="65"/>
      <c r="N328" s="42"/>
      <c r="O328" s="43"/>
      <c r="P328" s="47"/>
      <c r="Q328" s="44"/>
      <c r="R328" s="66"/>
      <c r="S328" s="46"/>
      <c r="T328" s="39"/>
    </row>
    <row r="329" spans="1:20" x14ac:dyDescent="0.25">
      <c r="A329" s="64">
        <v>328</v>
      </c>
      <c r="B329" s="28"/>
      <c r="C329" s="28"/>
      <c r="D329" s="28"/>
      <c r="E329" s="40"/>
      <c r="F329" s="40"/>
      <c r="G329" s="41"/>
      <c r="H329" s="31"/>
      <c r="I329" s="32"/>
      <c r="J329" s="33"/>
      <c r="K329" s="33"/>
      <c r="L329" s="30"/>
      <c r="M329" s="65"/>
      <c r="N329" s="42"/>
      <c r="O329" s="43"/>
      <c r="P329" s="47"/>
      <c r="Q329" s="44"/>
      <c r="R329" s="66"/>
      <c r="S329" s="46"/>
      <c r="T329" s="39"/>
    </row>
    <row r="330" spans="1:20" x14ac:dyDescent="0.25">
      <c r="A330" s="64">
        <v>329</v>
      </c>
      <c r="B330" s="28"/>
      <c r="C330" s="28"/>
      <c r="D330" s="28"/>
      <c r="E330" s="40"/>
      <c r="F330" s="40"/>
      <c r="G330" s="41"/>
      <c r="H330" s="31"/>
      <c r="I330" s="32"/>
      <c r="J330" s="33"/>
      <c r="K330" s="33"/>
      <c r="L330" s="30"/>
      <c r="M330" s="65"/>
      <c r="N330" s="42"/>
      <c r="O330" s="43"/>
      <c r="P330" s="47"/>
      <c r="Q330" s="44"/>
      <c r="R330" s="66"/>
      <c r="S330" s="46"/>
      <c r="T330" s="39"/>
    </row>
    <row r="331" spans="1:20" x14ac:dyDescent="0.25">
      <c r="A331" s="64">
        <v>330</v>
      </c>
      <c r="B331" s="28"/>
      <c r="C331" s="28"/>
      <c r="D331" s="28"/>
      <c r="E331" s="40"/>
      <c r="F331" s="40"/>
      <c r="G331" s="41"/>
      <c r="H331" s="31"/>
      <c r="I331" s="32"/>
      <c r="J331" s="33"/>
      <c r="K331" s="33"/>
      <c r="L331" s="30"/>
      <c r="M331" s="65"/>
      <c r="N331" s="42"/>
      <c r="O331" s="43"/>
      <c r="P331" s="47"/>
      <c r="Q331" s="44"/>
      <c r="R331" s="66"/>
      <c r="S331" s="46"/>
      <c r="T331" s="39"/>
    </row>
    <row r="332" spans="1:20" x14ac:dyDescent="0.25">
      <c r="A332" s="64">
        <v>331</v>
      </c>
      <c r="B332" s="28"/>
      <c r="C332" s="28"/>
      <c r="D332" s="28"/>
      <c r="E332" s="40"/>
      <c r="F332" s="40"/>
      <c r="G332" s="41"/>
      <c r="H332" s="31"/>
      <c r="I332" s="32"/>
      <c r="J332" s="33"/>
      <c r="K332" s="33"/>
      <c r="L332" s="30"/>
      <c r="M332" s="65"/>
      <c r="N332" s="42"/>
      <c r="O332" s="43"/>
      <c r="P332" s="47"/>
      <c r="Q332" s="44"/>
      <c r="R332" s="66"/>
      <c r="S332" s="46"/>
      <c r="T332" s="39"/>
    </row>
    <row r="333" spans="1:20" x14ac:dyDescent="0.25">
      <c r="A333" s="64">
        <v>332</v>
      </c>
      <c r="B333" s="28"/>
      <c r="C333" s="28"/>
      <c r="D333" s="28"/>
      <c r="E333" s="40"/>
      <c r="F333" s="40"/>
      <c r="G333" s="41"/>
      <c r="H333" s="31"/>
      <c r="I333" s="32"/>
      <c r="J333" s="33"/>
      <c r="K333" s="33"/>
      <c r="L333" s="30"/>
      <c r="M333" s="65"/>
      <c r="N333" s="42"/>
      <c r="O333" s="43"/>
      <c r="P333" s="47"/>
      <c r="Q333" s="44"/>
      <c r="R333" s="66"/>
      <c r="S333" s="46"/>
      <c r="T333" s="39"/>
    </row>
    <row r="334" spans="1:20" x14ac:dyDescent="0.25">
      <c r="A334" s="64">
        <v>333</v>
      </c>
      <c r="B334" s="28"/>
      <c r="C334" s="28"/>
      <c r="D334" s="28"/>
      <c r="E334" s="40"/>
      <c r="F334" s="40"/>
      <c r="G334" s="41"/>
      <c r="H334" s="31"/>
      <c r="I334" s="32"/>
      <c r="J334" s="33"/>
      <c r="K334" s="33"/>
      <c r="L334" s="30"/>
      <c r="M334" s="65"/>
      <c r="N334" s="42"/>
      <c r="O334" s="43"/>
      <c r="P334" s="47"/>
      <c r="Q334" s="44"/>
      <c r="R334" s="66"/>
      <c r="S334" s="46"/>
      <c r="T334" s="39"/>
    </row>
    <row r="335" spans="1:20" x14ac:dyDescent="0.25">
      <c r="A335" s="64">
        <v>334</v>
      </c>
      <c r="B335" s="28"/>
      <c r="C335" s="28"/>
      <c r="D335" s="28"/>
      <c r="E335" s="40"/>
      <c r="F335" s="40"/>
      <c r="G335" s="41"/>
      <c r="H335" s="31"/>
      <c r="I335" s="32"/>
      <c r="J335" s="33"/>
      <c r="K335" s="33"/>
      <c r="L335" s="30"/>
      <c r="M335" s="65"/>
      <c r="N335" s="42"/>
      <c r="O335" s="43"/>
      <c r="P335" s="47"/>
      <c r="Q335" s="44"/>
      <c r="R335" s="66"/>
      <c r="S335" s="46"/>
      <c r="T335" s="39"/>
    </row>
    <row r="336" spans="1:20" x14ac:dyDescent="0.25">
      <c r="A336" s="64">
        <v>335</v>
      </c>
      <c r="B336" s="28"/>
      <c r="C336" s="28"/>
      <c r="D336" s="28"/>
      <c r="E336" s="40"/>
      <c r="F336" s="40"/>
      <c r="G336" s="41"/>
      <c r="H336" s="31"/>
      <c r="I336" s="32"/>
      <c r="J336" s="33"/>
      <c r="K336" s="33"/>
      <c r="L336" s="30"/>
      <c r="M336" s="65"/>
      <c r="N336" s="42"/>
      <c r="O336" s="43"/>
      <c r="P336" s="47"/>
      <c r="Q336" s="44"/>
      <c r="R336" s="66"/>
      <c r="S336" s="46"/>
      <c r="T336" s="39"/>
    </row>
    <row r="337" spans="1:20" x14ac:dyDescent="0.25">
      <c r="A337" s="64">
        <v>336</v>
      </c>
      <c r="B337" s="28"/>
      <c r="C337" s="28"/>
      <c r="D337" s="28"/>
      <c r="E337" s="40"/>
      <c r="F337" s="40"/>
      <c r="G337" s="41"/>
      <c r="H337" s="31"/>
      <c r="I337" s="32"/>
      <c r="J337" s="33"/>
      <c r="K337" s="33"/>
      <c r="L337" s="30"/>
      <c r="M337" s="65"/>
      <c r="N337" s="42"/>
      <c r="O337" s="43"/>
      <c r="P337" s="47"/>
      <c r="Q337" s="44"/>
      <c r="R337" s="66"/>
      <c r="S337" s="46"/>
      <c r="T337" s="39"/>
    </row>
    <row r="338" spans="1:20" x14ac:dyDescent="0.25">
      <c r="A338" s="64">
        <v>337</v>
      </c>
      <c r="B338" s="28"/>
      <c r="C338" s="28"/>
      <c r="D338" s="28"/>
      <c r="E338" s="40"/>
      <c r="F338" s="40"/>
      <c r="G338" s="41"/>
      <c r="H338" s="31"/>
      <c r="I338" s="32"/>
      <c r="J338" s="33"/>
      <c r="K338" s="33"/>
      <c r="L338" s="30"/>
      <c r="M338" s="65"/>
      <c r="N338" s="42"/>
      <c r="O338" s="43"/>
      <c r="P338" s="47"/>
      <c r="Q338" s="44"/>
      <c r="R338" s="66"/>
      <c r="S338" s="46"/>
      <c r="T338" s="39"/>
    </row>
    <row r="339" spans="1:20" x14ac:dyDescent="0.25">
      <c r="A339" s="64">
        <v>338</v>
      </c>
      <c r="B339" s="28"/>
      <c r="C339" s="28"/>
      <c r="D339" s="28"/>
      <c r="E339" s="40"/>
      <c r="F339" s="40"/>
      <c r="G339" s="41"/>
      <c r="H339" s="31"/>
      <c r="I339" s="32"/>
      <c r="J339" s="33"/>
      <c r="K339" s="33"/>
      <c r="L339" s="30"/>
      <c r="M339" s="65"/>
      <c r="N339" s="42"/>
      <c r="O339" s="43"/>
      <c r="P339" s="47"/>
      <c r="Q339" s="44"/>
      <c r="R339" s="66"/>
      <c r="S339" s="46"/>
      <c r="T339" s="39"/>
    </row>
    <row r="340" spans="1:20" x14ac:dyDescent="0.25">
      <c r="A340" s="64">
        <v>339</v>
      </c>
      <c r="B340" s="28"/>
      <c r="C340" s="28"/>
      <c r="D340" s="28"/>
      <c r="E340" s="40"/>
      <c r="F340" s="40"/>
      <c r="G340" s="41"/>
      <c r="H340" s="31"/>
      <c r="I340" s="32"/>
      <c r="J340" s="33"/>
      <c r="K340" s="33"/>
      <c r="L340" s="30"/>
      <c r="M340" s="65"/>
      <c r="N340" s="42"/>
      <c r="O340" s="43"/>
      <c r="P340" s="47"/>
      <c r="Q340" s="44"/>
      <c r="R340" s="66"/>
      <c r="S340" s="46"/>
      <c r="T340" s="39"/>
    </row>
    <row r="341" spans="1:20" x14ac:dyDescent="0.25">
      <c r="A341" s="64">
        <v>340</v>
      </c>
      <c r="B341" s="28"/>
      <c r="C341" s="28"/>
      <c r="D341" s="28"/>
      <c r="E341" s="40"/>
      <c r="F341" s="40"/>
      <c r="G341" s="41"/>
      <c r="H341" s="31"/>
      <c r="I341" s="32"/>
      <c r="J341" s="33"/>
      <c r="K341" s="33"/>
      <c r="L341" s="30"/>
      <c r="M341" s="65"/>
      <c r="N341" s="42"/>
      <c r="O341" s="43"/>
      <c r="P341" s="47"/>
      <c r="Q341" s="44"/>
      <c r="R341" s="66"/>
      <c r="S341" s="46"/>
      <c r="T341" s="39"/>
    </row>
    <row r="342" spans="1:20" x14ac:dyDescent="0.25">
      <c r="A342" s="64">
        <v>341</v>
      </c>
      <c r="B342" s="28"/>
      <c r="C342" s="28"/>
      <c r="D342" s="28"/>
      <c r="E342" s="40"/>
      <c r="F342" s="40"/>
      <c r="G342" s="41"/>
      <c r="H342" s="31"/>
      <c r="I342" s="32"/>
      <c r="J342" s="33"/>
      <c r="K342" s="33"/>
      <c r="L342" s="30"/>
      <c r="M342" s="65"/>
      <c r="N342" s="42"/>
      <c r="O342" s="43"/>
      <c r="P342" s="47"/>
      <c r="Q342" s="44"/>
      <c r="R342" s="66"/>
      <c r="S342" s="46"/>
      <c r="T342" s="39"/>
    </row>
    <row r="343" spans="1:20" x14ac:dyDescent="0.25">
      <c r="A343" s="64">
        <v>342</v>
      </c>
      <c r="B343" s="28"/>
      <c r="C343" s="28"/>
      <c r="D343" s="28"/>
      <c r="E343" s="40"/>
      <c r="F343" s="40"/>
      <c r="G343" s="41"/>
      <c r="H343" s="31"/>
      <c r="I343" s="32"/>
      <c r="J343" s="33"/>
      <c r="K343" s="33"/>
      <c r="L343" s="30"/>
      <c r="M343" s="65"/>
      <c r="N343" s="42"/>
      <c r="O343" s="43"/>
      <c r="P343" s="47"/>
      <c r="Q343" s="44"/>
      <c r="R343" s="66"/>
      <c r="S343" s="46"/>
      <c r="T343" s="39"/>
    </row>
    <row r="344" spans="1:20" x14ac:dyDescent="0.25">
      <c r="A344" s="64">
        <v>343</v>
      </c>
      <c r="B344" s="28"/>
      <c r="C344" s="28"/>
      <c r="D344" s="28"/>
      <c r="E344" s="40"/>
      <c r="F344" s="40"/>
      <c r="G344" s="41"/>
      <c r="H344" s="31"/>
      <c r="I344" s="32"/>
      <c r="J344" s="33"/>
      <c r="K344" s="33"/>
      <c r="L344" s="30"/>
      <c r="M344" s="65"/>
      <c r="N344" s="42"/>
      <c r="O344" s="43"/>
      <c r="P344" s="47"/>
      <c r="Q344" s="44"/>
      <c r="R344" s="66"/>
      <c r="S344" s="46"/>
      <c r="T344" s="39"/>
    </row>
    <row r="345" spans="1:20" x14ac:dyDescent="0.25">
      <c r="A345" s="64">
        <v>344</v>
      </c>
      <c r="B345" s="28"/>
      <c r="C345" s="28"/>
      <c r="D345" s="28"/>
      <c r="E345" s="40"/>
      <c r="F345" s="40"/>
      <c r="G345" s="41"/>
      <c r="H345" s="31"/>
      <c r="I345" s="32"/>
      <c r="J345" s="33"/>
      <c r="K345" s="33"/>
      <c r="L345" s="30"/>
      <c r="M345" s="65"/>
      <c r="N345" s="42"/>
      <c r="O345" s="43"/>
      <c r="P345" s="47"/>
      <c r="Q345" s="44"/>
      <c r="R345" s="66"/>
      <c r="S345" s="46"/>
      <c r="T345" s="39"/>
    </row>
    <row r="346" spans="1:20" x14ac:dyDescent="0.25">
      <c r="A346" s="64">
        <v>345</v>
      </c>
      <c r="B346" s="28"/>
      <c r="C346" s="28"/>
      <c r="D346" s="28"/>
      <c r="E346" s="40"/>
      <c r="F346" s="40"/>
      <c r="G346" s="41"/>
      <c r="H346" s="31"/>
      <c r="I346" s="32"/>
      <c r="J346" s="33"/>
      <c r="K346" s="33"/>
      <c r="L346" s="30"/>
      <c r="M346" s="65"/>
      <c r="N346" s="42"/>
      <c r="O346" s="43"/>
      <c r="P346" s="47"/>
      <c r="Q346" s="44"/>
      <c r="R346" s="66"/>
      <c r="S346" s="46"/>
      <c r="T346" s="39"/>
    </row>
    <row r="347" spans="1:20" x14ac:dyDescent="0.25">
      <c r="A347" s="64">
        <v>346</v>
      </c>
      <c r="B347" s="28"/>
      <c r="C347" s="28"/>
      <c r="D347" s="28"/>
      <c r="E347" s="40"/>
      <c r="F347" s="40"/>
      <c r="G347" s="41"/>
      <c r="H347" s="31"/>
      <c r="I347" s="32"/>
      <c r="J347" s="33"/>
      <c r="K347" s="33"/>
      <c r="L347" s="30"/>
      <c r="M347" s="65"/>
      <c r="N347" s="42"/>
      <c r="O347" s="43"/>
      <c r="P347" s="47"/>
      <c r="Q347" s="44"/>
      <c r="R347" s="66"/>
      <c r="S347" s="46"/>
      <c r="T347" s="39"/>
    </row>
    <row r="348" spans="1:20" x14ac:dyDescent="0.25">
      <c r="A348" s="64">
        <v>347</v>
      </c>
      <c r="B348" s="28"/>
      <c r="C348" s="28"/>
      <c r="D348" s="28"/>
      <c r="E348" s="40"/>
      <c r="F348" s="40"/>
      <c r="G348" s="41"/>
      <c r="H348" s="31"/>
      <c r="I348" s="32"/>
      <c r="J348" s="33"/>
      <c r="K348" s="33"/>
      <c r="L348" s="30"/>
      <c r="M348" s="65"/>
      <c r="N348" s="42"/>
      <c r="O348" s="43"/>
      <c r="P348" s="47"/>
      <c r="Q348" s="44"/>
      <c r="R348" s="66"/>
      <c r="S348" s="46"/>
      <c r="T348" s="39"/>
    </row>
    <row r="349" spans="1:20" x14ac:dyDescent="0.25">
      <c r="A349" s="64">
        <v>348</v>
      </c>
      <c r="B349" s="28"/>
      <c r="C349" s="28"/>
      <c r="D349" s="28"/>
      <c r="E349" s="40"/>
      <c r="F349" s="40"/>
      <c r="G349" s="41"/>
      <c r="H349" s="31"/>
      <c r="I349" s="32"/>
      <c r="J349" s="33"/>
      <c r="K349" s="33"/>
      <c r="L349" s="30"/>
      <c r="M349" s="65"/>
      <c r="N349" s="42"/>
      <c r="O349" s="43"/>
      <c r="P349" s="47"/>
      <c r="Q349" s="44"/>
      <c r="R349" s="66"/>
      <c r="S349" s="46"/>
      <c r="T349" s="39"/>
    </row>
    <row r="350" spans="1:20" x14ac:dyDescent="0.25">
      <c r="A350" s="64">
        <v>349</v>
      </c>
      <c r="B350" s="28"/>
      <c r="C350" s="28"/>
      <c r="D350" s="28"/>
      <c r="E350" s="40"/>
      <c r="F350" s="40"/>
      <c r="G350" s="41"/>
      <c r="H350" s="31"/>
      <c r="I350" s="32"/>
      <c r="J350" s="33"/>
      <c r="K350" s="33"/>
      <c r="L350" s="30"/>
      <c r="M350" s="65"/>
      <c r="N350" s="42"/>
      <c r="O350" s="43"/>
      <c r="P350" s="47"/>
      <c r="Q350" s="44"/>
      <c r="R350" s="66"/>
      <c r="S350" s="46"/>
      <c r="T350" s="39"/>
    </row>
    <row r="351" spans="1:20" x14ac:dyDescent="0.25">
      <c r="A351" s="64">
        <v>350</v>
      </c>
      <c r="B351" s="28"/>
      <c r="C351" s="28"/>
      <c r="D351" s="28"/>
      <c r="E351" s="40"/>
      <c r="F351" s="40"/>
      <c r="G351" s="41"/>
      <c r="H351" s="31"/>
      <c r="I351" s="32"/>
      <c r="J351" s="33"/>
      <c r="K351" s="33"/>
      <c r="L351" s="30"/>
      <c r="M351" s="65"/>
      <c r="N351" s="42"/>
      <c r="O351" s="43"/>
      <c r="P351" s="47"/>
      <c r="Q351" s="44"/>
      <c r="R351" s="66"/>
      <c r="S351" s="46"/>
      <c r="T351" s="39"/>
    </row>
    <row r="352" spans="1:20" x14ac:dyDescent="0.25">
      <c r="A352" s="64">
        <v>351</v>
      </c>
      <c r="B352" s="28"/>
      <c r="C352" s="28"/>
      <c r="D352" s="28"/>
      <c r="E352" s="40"/>
      <c r="F352" s="40"/>
      <c r="G352" s="41"/>
      <c r="H352" s="31"/>
      <c r="I352" s="32"/>
      <c r="J352" s="33"/>
      <c r="K352" s="33"/>
      <c r="L352" s="30"/>
      <c r="M352" s="65"/>
      <c r="N352" s="42"/>
      <c r="O352" s="43"/>
      <c r="P352" s="47"/>
      <c r="Q352" s="44"/>
      <c r="R352" s="66"/>
      <c r="S352" s="46"/>
      <c r="T352" s="39"/>
    </row>
    <row r="353" spans="1:20" x14ac:dyDescent="0.25">
      <c r="A353" s="64">
        <v>352</v>
      </c>
      <c r="B353" s="28"/>
      <c r="C353" s="28"/>
      <c r="D353" s="28"/>
      <c r="E353" s="40"/>
      <c r="F353" s="40"/>
      <c r="G353" s="41"/>
      <c r="H353" s="31"/>
      <c r="I353" s="32"/>
      <c r="J353" s="33"/>
      <c r="K353" s="33"/>
      <c r="L353" s="30"/>
      <c r="M353" s="65"/>
      <c r="N353" s="42"/>
      <c r="O353" s="43"/>
      <c r="P353" s="47"/>
      <c r="Q353" s="44"/>
      <c r="R353" s="66"/>
      <c r="S353" s="46"/>
      <c r="T353" s="39"/>
    </row>
    <row r="354" spans="1:20" x14ac:dyDescent="0.25">
      <c r="A354" s="64">
        <v>353</v>
      </c>
      <c r="B354" s="28"/>
      <c r="C354" s="28"/>
      <c r="D354" s="28"/>
      <c r="E354" s="40"/>
      <c r="F354" s="40"/>
      <c r="G354" s="41"/>
      <c r="H354" s="31"/>
      <c r="I354" s="32"/>
      <c r="J354" s="33"/>
      <c r="K354" s="33"/>
      <c r="L354" s="30"/>
      <c r="M354" s="65"/>
      <c r="N354" s="42"/>
      <c r="O354" s="43"/>
      <c r="P354" s="47"/>
      <c r="Q354" s="44"/>
      <c r="R354" s="66"/>
      <c r="S354" s="46"/>
      <c r="T354" s="39"/>
    </row>
    <row r="355" spans="1:20" x14ac:dyDescent="0.25">
      <c r="A355" s="64">
        <v>354</v>
      </c>
      <c r="B355" s="28"/>
      <c r="C355" s="28"/>
      <c r="D355" s="28"/>
      <c r="E355" s="40"/>
      <c r="F355" s="40"/>
      <c r="G355" s="41"/>
      <c r="H355" s="31"/>
      <c r="I355" s="32"/>
      <c r="J355" s="33"/>
      <c r="K355" s="33"/>
      <c r="L355" s="30"/>
      <c r="M355" s="65"/>
      <c r="N355" s="42"/>
      <c r="O355" s="43"/>
      <c r="P355" s="47"/>
      <c r="Q355" s="44"/>
      <c r="R355" s="66"/>
      <c r="S355" s="46"/>
      <c r="T355" s="39"/>
    </row>
    <row r="356" spans="1:20" x14ac:dyDescent="0.25">
      <c r="A356" s="64">
        <v>355</v>
      </c>
      <c r="B356" s="28"/>
      <c r="C356" s="28"/>
      <c r="D356" s="28"/>
      <c r="E356" s="40"/>
      <c r="F356" s="40"/>
      <c r="G356" s="41"/>
      <c r="H356" s="31"/>
      <c r="I356" s="32"/>
      <c r="J356" s="33"/>
      <c r="K356" s="33"/>
      <c r="L356" s="30"/>
      <c r="M356" s="65"/>
      <c r="N356" s="42"/>
      <c r="O356" s="43"/>
      <c r="P356" s="47"/>
      <c r="Q356" s="44"/>
      <c r="R356" s="66"/>
      <c r="S356" s="46"/>
      <c r="T356" s="39"/>
    </row>
    <row r="357" spans="1:20" x14ac:dyDescent="0.25">
      <c r="A357" s="64">
        <v>356</v>
      </c>
      <c r="B357" s="28"/>
      <c r="C357" s="28"/>
      <c r="D357" s="28"/>
      <c r="E357" s="40"/>
      <c r="F357" s="40"/>
      <c r="G357" s="41"/>
      <c r="H357" s="31"/>
      <c r="I357" s="32"/>
      <c r="J357" s="33"/>
      <c r="K357" s="33"/>
      <c r="L357" s="30"/>
      <c r="M357" s="65"/>
      <c r="N357" s="42"/>
      <c r="O357" s="43"/>
      <c r="P357" s="47"/>
      <c r="Q357" s="44"/>
      <c r="R357" s="66"/>
      <c r="S357" s="46"/>
      <c r="T357" s="39"/>
    </row>
    <row r="358" spans="1:20" x14ac:dyDescent="0.25">
      <c r="A358" s="64">
        <v>357</v>
      </c>
      <c r="B358" s="28"/>
      <c r="C358" s="28"/>
      <c r="D358" s="28"/>
      <c r="E358" s="40"/>
      <c r="F358" s="40"/>
      <c r="G358" s="41"/>
      <c r="H358" s="31"/>
      <c r="I358" s="32"/>
      <c r="J358" s="33"/>
      <c r="K358" s="33"/>
      <c r="L358" s="30"/>
      <c r="M358" s="65"/>
      <c r="N358" s="42"/>
      <c r="O358" s="43"/>
      <c r="P358" s="47"/>
      <c r="Q358" s="44"/>
      <c r="R358" s="66"/>
      <c r="S358" s="46"/>
      <c r="T358" s="39"/>
    </row>
    <row r="359" spans="1:20" x14ac:dyDescent="0.25">
      <c r="A359" s="64">
        <v>358</v>
      </c>
      <c r="B359" s="28"/>
      <c r="C359" s="28"/>
      <c r="D359" s="28"/>
      <c r="E359" s="40"/>
      <c r="F359" s="40"/>
      <c r="G359" s="41"/>
      <c r="H359" s="31"/>
      <c r="I359" s="32"/>
      <c r="J359" s="33"/>
      <c r="K359" s="33"/>
      <c r="L359" s="30"/>
      <c r="M359" s="65"/>
      <c r="N359" s="42"/>
      <c r="O359" s="43"/>
      <c r="P359" s="47"/>
      <c r="Q359" s="44"/>
      <c r="R359" s="66"/>
      <c r="S359" s="46"/>
      <c r="T359" s="39"/>
    </row>
    <row r="360" spans="1:20" x14ac:dyDescent="0.25">
      <c r="A360" s="64">
        <v>359</v>
      </c>
      <c r="B360" s="28"/>
      <c r="C360" s="28"/>
      <c r="D360" s="28"/>
      <c r="E360" s="40"/>
      <c r="F360" s="40"/>
      <c r="G360" s="41"/>
      <c r="H360" s="31"/>
      <c r="I360" s="32"/>
      <c r="J360" s="33"/>
      <c r="K360" s="33"/>
      <c r="L360" s="30"/>
      <c r="M360" s="65"/>
      <c r="N360" s="42"/>
      <c r="O360" s="43"/>
      <c r="P360" s="47"/>
      <c r="Q360" s="44"/>
      <c r="R360" s="66"/>
      <c r="S360" s="46"/>
      <c r="T360" s="39"/>
    </row>
    <row r="361" spans="1:20" x14ac:dyDescent="0.25">
      <c r="A361" s="64">
        <v>360</v>
      </c>
      <c r="B361" s="28"/>
      <c r="C361" s="28"/>
      <c r="D361" s="28"/>
      <c r="E361" s="40"/>
      <c r="F361" s="40"/>
      <c r="G361" s="41"/>
      <c r="H361" s="31"/>
      <c r="I361" s="32"/>
      <c r="J361" s="33"/>
      <c r="K361" s="33"/>
      <c r="L361" s="30"/>
      <c r="M361" s="65"/>
      <c r="N361" s="42"/>
      <c r="O361" s="43"/>
      <c r="P361" s="47"/>
      <c r="Q361" s="44"/>
      <c r="R361" s="66"/>
      <c r="S361" s="46"/>
      <c r="T361" s="39"/>
    </row>
    <row r="362" spans="1:20" x14ac:dyDescent="0.25">
      <c r="A362" s="64">
        <v>361</v>
      </c>
      <c r="B362" s="28"/>
      <c r="C362" s="28"/>
      <c r="D362" s="28"/>
      <c r="E362" s="40"/>
      <c r="F362" s="40"/>
      <c r="G362" s="41"/>
      <c r="H362" s="31"/>
      <c r="I362" s="32"/>
      <c r="J362" s="33"/>
      <c r="K362" s="33"/>
      <c r="L362" s="30"/>
      <c r="M362" s="65"/>
      <c r="N362" s="42"/>
      <c r="O362" s="43"/>
      <c r="P362" s="47"/>
      <c r="Q362" s="44"/>
      <c r="R362" s="66"/>
      <c r="S362" s="46"/>
      <c r="T362" s="39"/>
    </row>
    <row r="363" spans="1:20" x14ac:dyDescent="0.25">
      <c r="A363" s="64">
        <v>362</v>
      </c>
      <c r="B363" s="28"/>
      <c r="C363" s="28"/>
      <c r="D363" s="28"/>
      <c r="E363" s="40"/>
      <c r="F363" s="40"/>
      <c r="G363" s="41"/>
      <c r="H363" s="31"/>
      <c r="I363" s="32"/>
      <c r="J363" s="33"/>
      <c r="K363" s="33"/>
      <c r="L363" s="30"/>
      <c r="M363" s="65"/>
      <c r="N363" s="42"/>
      <c r="O363" s="43"/>
      <c r="P363" s="47"/>
      <c r="Q363" s="44"/>
      <c r="R363" s="66"/>
      <c r="S363" s="46"/>
      <c r="T363" s="39"/>
    </row>
    <row r="364" spans="1:20" x14ac:dyDescent="0.25">
      <c r="A364" s="64">
        <v>363</v>
      </c>
      <c r="B364" s="28"/>
      <c r="C364" s="28"/>
      <c r="D364" s="28"/>
      <c r="E364" s="40"/>
      <c r="F364" s="40"/>
      <c r="G364" s="41"/>
      <c r="H364" s="31"/>
      <c r="I364" s="32"/>
      <c r="J364" s="33"/>
      <c r="K364" s="33"/>
      <c r="L364" s="30"/>
      <c r="M364" s="65"/>
      <c r="N364" s="42"/>
      <c r="O364" s="43"/>
      <c r="P364" s="47"/>
      <c r="Q364" s="44"/>
      <c r="R364" s="66"/>
      <c r="S364" s="46"/>
      <c r="T364" s="39"/>
    </row>
    <row r="365" spans="1:20" x14ac:dyDescent="0.25">
      <c r="A365" s="64">
        <v>364</v>
      </c>
      <c r="B365" s="28"/>
      <c r="C365" s="28"/>
      <c r="D365" s="28"/>
      <c r="E365" s="40"/>
      <c r="F365" s="40"/>
      <c r="G365" s="41"/>
      <c r="H365" s="31"/>
      <c r="I365" s="32"/>
      <c r="J365" s="33"/>
      <c r="K365" s="33"/>
      <c r="L365" s="30"/>
      <c r="M365" s="65"/>
      <c r="N365" s="42"/>
      <c r="O365" s="43"/>
      <c r="P365" s="47"/>
      <c r="Q365" s="44"/>
      <c r="R365" s="66"/>
      <c r="S365" s="46"/>
      <c r="T365" s="39"/>
    </row>
    <row r="366" spans="1:20" x14ac:dyDescent="0.25">
      <c r="A366" s="64">
        <v>365</v>
      </c>
      <c r="B366" s="28"/>
      <c r="C366" s="28"/>
      <c r="D366" s="28"/>
      <c r="E366" s="40"/>
      <c r="F366" s="40"/>
      <c r="G366" s="41"/>
      <c r="H366" s="31"/>
      <c r="I366" s="32"/>
      <c r="J366" s="33"/>
      <c r="K366" s="33"/>
      <c r="L366" s="30"/>
      <c r="M366" s="65"/>
      <c r="N366" s="42"/>
      <c r="O366" s="43"/>
      <c r="P366" s="47"/>
      <c r="Q366" s="44"/>
      <c r="R366" s="66"/>
      <c r="S366" s="46"/>
      <c r="T366" s="39"/>
    </row>
    <row r="367" spans="1:20" x14ac:dyDescent="0.25">
      <c r="A367" s="64">
        <v>366</v>
      </c>
      <c r="B367" s="28"/>
      <c r="C367" s="28"/>
      <c r="D367" s="28"/>
      <c r="E367" s="40"/>
      <c r="F367" s="40"/>
      <c r="G367" s="41"/>
      <c r="H367" s="31"/>
      <c r="I367" s="32"/>
      <c r="J367" s="33"/>
      <c r="K367" s="33"/>
      <c r="L367" s="30"/>
      <c r="M367" s="65"/>
      <c r="N367" s="42"/>
      <c r="O367" s="43"/>
      <c r="P367" s="47"/>
      <c r="Q367" s="44"/>
      <c r="R367" s="66"/>
      <c r="S367" s="46"/>
      <c r="T367" s="39"/>
    </row>
    <row r="368" spans="1:20" x14ac:dyDescent="0.25">
      <c r="A368" s="64">
        <v>367</v>
      </c>
      <c r="B368" s="28"/>
      <c r="C368" s="28"/>
      <c r="D368" s="28"/>
      <c r="E368" s="40"/>
      <c r="F368" s="40"/>
      <c r="G368" s="41"/>
      <c r="H368" s="31"/>
      <c r="I368" s="32"/>
      <c r="J368" s="33"/>
      <c r="K368" s="33"/>
      <c r="L368" s="30"/>
      <c r="M368" s="65"/>
      <c r="N368" s="42"/>
      <c r="O368" s="43"/>
      <c r="P368" s="47"/>
      <c r="Q368" s="44"/>
      <c r="R368" s="66"/>
      <c r="S368" s="46"/>
      <c r="T368" s="39"/>
    </row>
    <row r="369" spans="1:22" x14ac:dyDescent="0.25">
      <c r="A369" s="64">
        <v>368</v>
      </c>
      <c r="B369" s="28"/>
      <c r="C369" s="28"/>
      <c r="D369" s="28"/>
      <c r="E369" s="40"/>
      <c r="F369" s="40"/>
      <c r="G369" s="41"/>
      <c r="H369" s="31"/>
      <c r="I369" s="32"/>
      <c r="J369" s="33"/>
      <c r="K369" s="33"/>
      <c r="L369" s="30"/>
      <c r="M369" s="65"/>
      <c r="N369" s="42"/>
      <c r="O369" s="43"/>
      <c r="P369" s="47"/>
      <c r="Q369" s="44"/>
      <c r="R369" s="66"/>
      <c r="S369" s="46"/>
      <c r="T369" s="39"/>
    </row>
    <row r="370" spans="1:22" x14ac:dyDescent="0.25">
      <c r="A370" s="64">
        <v>369</v>
      </c>
      <c r="B370" s="28"/>
      <c r="C370" s="28"/>
      <c r="D370" s="28"/>
      <c r="E370" s="40"/>
      <c r="F370" s="40"/>
      <c r="G370" s="41"/>
      <c r="H370" s="31"/>
      <c r="I370" s="32"/>
      <c r="J370" s="33"/>
      <c r="K370" s="33"/>
      <c r="L370" s="30"/>
      <c r="M370" s="65"/>
      <c r="N370" s="42"/>
      <c r="O370" s="43"/>
      <c r="P370" s="47"/>
      <c r="Q370" s="44"/>
      <c r="R370" s="66"/>
      <c r="S370" s="46"/>
      <c r="T370" s="39"/>
    </row>
    <row r="371" spans="1:22" x14ac:dyDescent="0.25">
      <c r="A371" s="64">
        <v>370</v>
      </c>
      <c r="B371" s="28"/>
      <c r="C371" s="28"/>
      <c r="D371" s="28"/>
      <c r="E371" s="40"/>
      <c r="F371" s="40"/>
      <c r="G371" s="41"/>
      <c r="H371" s="31"/>
      <c r="I371" s="32"/>
      <c r="J371" s="33"/>
      <c r="K371" s="33"/>
      <c r="L371" s="30"/>
      <c r="M371" s="65"/>
      <c r="N371" s="42"/>
      <c r="O371" s="43"/>
      <c r="P371" s="47"/>
      <c r="Q371" s="44"/>
      <c r="R371" s="66"/>
      <c r="S371" s="46"/>
      <c r="T371" s="39"/>
    </row>
    <row r="372" spans="1:22" x14ac:dyDescent="0.25">
      <c r="A372" s="64">
        <v>371</v>
      </c>
      <c r="B372" s="28"/>
      <c r="C372" s="28"/>
      <c r="D372" s="28"/>
      <c r="E372" s="40"/>
      <c r="F372" s="40"/>
      <c r="G372" s="41"/>
      <c r="H372" s="31"/>
      <c r="I372" s="32"/>
      <c r="J372" s="33"/>
      <c r="K372" s="33"/>
      <c r="L372" s="30"/>
      <c r="M372" s="65"/>
      <c r="N372" s="42"/>
      <c r="O372" s="43"/>
      <c r="P372" s="47"/>
      <c r="Q372" s="44"/>
      <c r="R372" s="66"/>
      <c r="S372" s="46"/>
      <c r="T372" s="39"/>
    </row>
    <row r="373" spans="1:22" x14ac:dyDescent="0.25">
      <c r="A373" s="64">
        <v>372</v>
      </c>
      <c r="B373" s="28"/>
      <c r="C373" s="28"/>
      <c r="D373" s="28"/>
      <c r="E373" s="40"/>
      <c r="F373" s="40"/>
      <c r="G373" s="41"/>
      <c r="H373" s="31"/>
      <c r="I373" s="32"/>
      <c r="J373" s="33"/>
      <c r="K373" s="33"/>
      <c r="L373" s="30"/>
      <c r="M373" s="65"/>
      <c r="N373" s="42"/>
      <c r="O373" s="43"/>
      <c r="P373" s="47"/>
      <c r="Q373" s="44"/>
      <c r="R373" s="66"/>
      <c r="S373" s="46"/>
      <c r="T373" s="39"/>
    </row>
    <row r="374" spans="1:22" x14ac:dyDescent="0.25">
      <c r="A374" s="64">
        <v>373</v>
      </c>
      <c r="B374" s="28"/>
      <c r="C374" s="28"/>
      <c r="D374" s="28"/>
      <c r="E374" s="40"/>
      <c r="F374" s="40"/>
      <c r="G374" s="41"/>
      <c r="H374" s="31"/>
      <c r="I374" s="32"/>
      <c r="J374" s="33"/>
      <c r="K374" s="33"/>
      <c r="L374" s="30"/>
      <c r="M374" s="65"/>
      <c r="N374" s="42"/>
      <c r="O374" s="43"/>
      <c r="P374" s="47"/>
      <c r="Q374" s="44"/>
      <c r="R374" s="66"/>
      <c r="S374" s="46"/>
      <c r="T374" s="39"/>
    </row>
    <row r="375" spans="1:22" x14ac:dyDescent="0.25">
      <c r="A375" s="64">
        <v>374</v>
      </c>
      <c r="B375" s="28"/>
      <c r="C375" s="28"/>
      <c r="D375" s="28"/>
      <c r="E375" s="40"/>
      <c r="F375" s="40"/>
      <c r="G375" s="41"/>
      <c r="H375" s="31"/>
      <c r="I375" s="32"/>
      <c r="J375" s="33"/>
      <c r="K375" s="33"/>
      <c r="L375" s="30"/>
      <c r="M375" s="65"/>
      <c r="N375" s="42"/>
      <c r="O375" s="43"/>
      <c r="P375" s="47"/>
      <c r="Q375" s="44"/>
      <c r="R375" s="66"/>
      <c r="S375" s="46"/>
      <c r="T375" s="39"/>
    </row>
    <row r="376" spans="1:22" x14ac:dyDescent="0.25">
      <c r="A376" s="64">
        <v>375</v>
      </c>
      <c r="B376" s="28"/>
      <c r="C376" s="28"/>
      <c r="D376" s="28"/>
      <c r="E376" s="40"/>
      <c r="F376" s="40"/>
      <c r="G376" s="41"/>
      <c r="H376" s="31"/>
      <c r="I376" s="32"/>
      <c r="J376" s="33"/>
      <c r="K376" s="33"/>
      <c r="L376" s="30"/>
      <c r="M376" s="65"/>
      <c r="N376" s="42"/>
      <c r="O376" s="43"/>
      <c r="P376" s="47"/>
      <c r="Q376" s="44"/>
      <c r="R376" s="66"/>
      <c r="S376" s="46"/>
      <c r="T376" s="39"/>
    </row>
    <row r="381" spans="1:22" x14ac:dyDescent="0.25">
      <c r="D381" s="19"/>
      <c r="E381" s="20"/>
      <c r="F381" s="20"/>
      <c r="G381" s="20"/>
    </row>
    <row r="382" spans="1:22" x14ac:dyDescent="0.25">
      <c r="D382" s="19"/>
      <c r="E382" s="20"/>
      <c r="F382" s="20"/>
      <c r="G382" s="20"/>
    </row>
    <row r="383" spans="1:22" x14ac:dyDescent="0.25">
      <c r="D383" s="19"/>
      <c r="E383" s="20"/>
      <c r="F383" s="20"/>
      <c r="G383" s="20"/>
    </row>
    <row r="384" spans="1:22" x14ac:dyDescent="0.25">
      <c r="D384" s="19"/>
      <c r="E384" s="20"/>
      <c r="F384" s="20"/>
      <c r="G384" s="20"/>
      <c r="V384" t="s">
        <v>42</v>
      </c>
    </row>
    <row r="385" spans="4:8" x14ac:dyDescent="0.25">
      <c r="D385" s="19"/>
      <c r="E385" s="20"/>
      <c r="F385" s="20"/>
      <c r="G385" s="20"/>
      <c r="H385" s="20"/>
    </row>
    <row r="386" spans="4:8" x14ac:dyDescent="0.25">
      <c r="D386" s="19"/>
      <c r="E386" s="20"/>
      <c r="F386" s="20"/>
      <c r="G386" s="20"/>
    </row>
  </sheetData>
  <autoFilter ref="A2:T330"/>
  <mergeCells count="1">
    <mergeCell ref="A1:T1"/>
  </mergeCells>
  <conditionalFormatting sqref="G235:G376 G2:G225">
    <cfRule type="duplicateValues" dxfId="3" priority="3"/>
  </conditionalFormatting>
  <dataValidations count="3">
    <dataValidation type="decimal" allowBlank="1" showInputMessage="1" showErrorMessage="1" sqref="J348:J376 N3:N11">
      <formula1>0</formula1>
      <formula2>10000.99</formula2>
    </dataValidation>
    <dataValidation type="decimal" allowBlank="1" showInputMessage="1" showErrorMessage="1" sqref="N348:O376 R3:R11 S11 S3:T10 T157">
      <formula1>0</formula1>
      <formula2>100000000</formula2>
    </dataValidation>
    <dataValidation type="whole" allowBlank="1" showInputMessage="1" showErrorMessage="1" errorTitle="Sólo numero enteros" error="Sólo números enteros" sqref="E348:I376 H3:M11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[1]Breakdown!#REF!</xm:f>
          </x14:formula1>
          <xm:sqref>K348:K376 O3:O11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19" zoomScale="70" zoomScaleNormal="70" workbookViewId="0">
      <selection activeCell="N19" sqref="N19"/>
    </sheetView>
  </sheetViews>
  <sheetFormatPr baseColWidth="10" defaultRowHeight="15" x14ac:dyDescent="0.25"/>
  <cols>
    <col min="1" max="1" width="23.42578125" style="60" customWidth="1"/>
    <col min="2" max="3" width="32" style="60" customWidth="1"/>
    <col min="4" max="4" width="26.7109375" style="60" customWidth="1"/>
    <col min="5" max="12" width="11.5703125" style="60"/>
    <col min="13" max="13" width="21.5703125" style="61" customWidth="1"/>
    <col min="14" max="14" width="18.5703125" style="61" customWidth="1"/>
    <col min="15" max="15" width="17.140625" style="61" customWidth="1"/>
    <col min="16" max="16" width="15.85546875" style="61" customWidth="1"/>
    <col min="17" max="17" width="19.85546875" style="61" customWidth="1"/>
  </cols>
  <sheetData>
    <row r="1" spans="1:20" ht="21" x14ac:dyDescent="0.35">
      <c r="A1" s="305" t="s">
        <v>38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0" x14ac:dyDescent="0.2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3" t="s">
        <v>6</v>
      </c>
      <c r="G2" s="1" t="s">
        <v>7</v>
      </c>
      <c r="H2" s="1" t="s">
        <v>8</v>
      </c>
      <c r="I2" s="1" t="s">
        <v>9</v>
      </c>
      <c r="J2" s="11" t="s">
        <v>10</v>
      </c>
      <c r="K2" s="8" t="s">
        <v>11</v>
      </c>
      <c r="L2" s="4" t="s">
        <v>39</v>
      </c>
      <c r="M2" s="9" t="s">
        <v>13</v>
      </c>
      <c r="N2" s="10" t="s">
        <v>14</v>
      </c>
      <c r="O2" s="10" t="s">
        <v>40</v>
      </c>
      <c r="P2" s="10" t="s">
        <v>15</v>
      </c>
      <c r="Q2" s="10" t="s">
        <v>16</v>
      </c>
    </row>
    <row r="3" spans="1:20" x14ac:dyDescent="0.25">
      <c r="A3" s="1" t="s">
        <v>47</v>
      </c>
      <c r="B3" s="1" t="s">
        <v>1250</v>
      </c>
      <c r="C3" s="1" t="s">
        <v>24</v>
      </c>
      <c r="D3" s="146" t="s">
        <v>48</v>
      </c>
      <c r="E3" s="143">
        <v>8</v>
      </c>
      <c r="F3" s="32">
        <v>0</v>
      </c>
      <c r="G3" s="32">
        <v>0</v>
      </c>
      <c r="H3" s="32">
        <v>2</v>
      </c>
      <c r="I3" s="30">
        <v>0</v>
      </c>
      <c r="J3" s="30">
        <v>6</v>
      </c>
      <c r="K3" s="30">
        <v>6</v>
      </c>
      <c r="L3" s="30">
        <v>262.5</v>
      </c>
      <c r="M3" s="153">
        <v>484050</v>
      </c>
      <c r="N3" s="150">
        <v>33882.94</v>
      </c>
      <c r="O3" s="151">
        <v>16941.47</v>
      </c>
      <c r="P3" s="150">
        <v>3065.65</v>
      </c>
      <c r="Q3" s="152">
        <v>13875.820000000002</v>
      </c>
    </row>
    <row r="4" spans="1:20" x14ac:dyDescent="0.25">
      <c r="A4" s="1" t="s">
        <v>47</v>
      </c>
      <c r="B4" s="1" t="s">
        <v>124</v>
      </c>
      <c r="C4" s="1" t="s">
        <v>125</v>
      </c>
      <c r="D4" s="146" t="s">
        <v>217</v>
      </c>
      <c r="E4" s="143">
        <v>5</v>
      </c>
      <c r="F4" s="32"/>
      <c r="G4" s="32"/>
      <c r="H4" s="32">
        <v>5</v>
      </c>
      <c r="I4" s="30"/>
      <c r="J4" s="30"/>
      <c r="K4" s="30">
        <v>5</v>
      </c>
      <c r="L4" s="30">
        <v>1.51</v>
      </c>
      <c r="M4" s="153">
        <v>16327.433700000001</v>
      </c>
      <c r="N4" s="150">
        <v>1142.9203590000002</v>
      </c>
      <c r="O4" s="151">
        <v>571.46017950000009</v>
      </c>
      <c r="P4" s="150"/>
      <c r="Q4" s="152">
        <v>571.46017950000009</v>
      </c>
    </row>
    <row r="5" spans="1:20" x14ac:dyDescent="0.25">
      <c r="A5" s="1" t="s">
        <v>47</v>
      </c>
      <c r="B5" s="1" t="s">
        <v>124</v>
      </c>
      <c r="C5" s="1" t="s">
        <v>125</v>
      </c>
      <c r="D5" s="146" t="s">
        <v>218</v>
      </c>
      <c r="E5" s="143">
        <v>8</v>
      </c>
      <c r="F5" s="32"/>
      <c r="G5" s="32"/>
      <c r="H5" s="32">
        <v>8</v>
      </c>
      <c r="I5" s="30"/>
      <c r="J5" s="30"/>
      <c r="K5" s="30">
        <v>8</v>
      </c>
      <c r="L5" s="30">
        <v>1.3600000000000003</v>
      </c>
      <c r="M5" s="153">
        <v>35918.742400000003</v>
      </c>
      <c r="N5" s="150">
        <v>2514.3119680000004</v>
      </c>
      <c r="O5" s="151">
        <v>1257.1559840000002</v>
      </c>
      <c r="P5" s="150"/>
      <c r="Q5" s="152">
        <v>1257.1559840000002</v>
      </c>
    </row>
    <row r="6" spans="1:20" x14ac:dyDescent="0.25">
      <c r="A6" s="1" t="s">
        <v>47</v>
      </c>
      <c r="B6" s="1" t="s">
        <v>124</v>
      </c>
      <c r="C6" s="1" t="s">
        <v>125</v>
      </c>
      <c r="D6" s="146" t="s">
        <v>219</v>
      </c>
      <c r="E6" s="143">
        <v>1</v>
      </c>
      <c r="F6" s="32"/>
      <c r="G6" s="32"/>
      <c r="H6" s="32">
        <v>1</v>
      </c>
      <c r="I6" s="30"/>
      <c r="J6" s="30"/>
      <c r="K6" s="30">
        <v>1</v>
      </c>
      <c r="L6" s="30">
        <v>1</v>
      </c>
      <c r="M6" s="153">
        <v>2508</v>
      </c>
      <c r="N6" s="150">
        <v>125.4</v>
      </c>
      <c r="O6" s="151">
        <v>62.7</v>
      </c>
      <c r="P6" s="150"/>
      <c r="Q6" s="152">
        <v>62.7</v>
      </c>
    </row>
    <row r="7" spans="1:20" x14ac:dyDescent="0.25">
      <c r="A7" s="1" t="s">
        <v>47</v>
      </c>
      <c r="B7" s="1" t="s">
        <v>124</v>
      </c>
      <c r="C7" s="1" t="s">
        <v>125</v>
      </c>
      <c r="D7" s="146" t="s">
        <v>220</v>
      </c>
      <c r="E7" s="143">
        <v>2</v>
      </c>
      <c r="F7" s="32"/>
      <c r="G7" s="32"/>
      <c r="H7" s="32">
        <v>2</v>
      </c>
      <c r="I7" s="30"/>
      <c r="J7" s="30"/>
      <c r="K7" s="30">
        <v>2</v>
      </c>
      <c r="L7" s="30">
        <v>1.87</v>
      </c>
      <c r="M7" s="157">
        <v>21620.4912</v>
      </c>
      <c r="N7" s="157">
        <v>1297.229472</v>
      </c>
      <c r="O7" s="151">
        <v>648.61473599999999</v>
      </c>
      <c r="P7" s="150"/>
      <c r="Q7" s="152">
        <v>648.61473599999999</v>
      </c>
    </row>
    <row r="8" spans="1:20" x14ac:dyDescent="0.25">
      <c r="A8" s="1" t="s">
        <v>47</v>
      </c>
      <c r="B8" s="1" t="s">
        <v>124</v>
      </c>
      <c r="C8" s="1" t="s">
        <v>125</v>
      </c>
      <c r="D8" s="146" t="s">
        <v>221</v>
      </c>
      <c r="E8" s="143">
        <v>2</v>
      </c>
      <c r="F8" s="32"/>
      <c r="G8" s="32"/>
      <c r="H8" s="32">
        <v>2</v>
      </c>
      <c r="I8" s="30"/>
      <c r="J8" s="30"/>
      <c r="K8" s="30">
        <v>2</v>
      </c>
      <c r="L8" s="30">
        <v>3.8</v>
      </c>
      <c r="M8" s="153">
        <v>12083.453</v>
      </c>
      <c r="N8" s="150">
        <v>845.84171000000003</v>
      </c>
      <c r="O8" s="151">
        <v>422.92085500000002</v>
      </c>
      <c r="P8" s="150"/>
      <c r="Q8" s="152">
        <v>422.92085500000002</v>
      </c>
    </row>
    <row r="9" spans="1:20" x14ac:dyDescent="0.25">
      <c r="A9" s="1" t="s">
        <v>47</v>
      </c>
      <c r="B9" s="1" t="s">
        <v>326</v>
      </c>
      <c r="C9" s="1" t="s">
        <v>327</v>
      </c>
      <c r="D9" s="146" t="s">
        <v>48</v>
      </c>
      <c r="E9" s="143">
        <v>3</v>
      </c>
      <c r="F9" s="32"/>
      <c r="G9" s="32"/>
      <c r="H9" s="32"/>
      <c r="I9" s="30">
        <v>3</v>
      </c>
      <c r="J9" s="30"/>
      <c r="K9" s="30">
        <v>2</v>
      </c>
      <c r="L9" s="30">
        <v>116.9</v>
      </c>
      <c r="M9" s="153">
        <v>215563.6</v>
      </c>
      <c r="N9" s="150">
        <v>15089.45</v>
      </c>
      <c r="O9" s="151">
        <v>7544.7250000000004</v>
      </c>
      <c r="P9" s="150">
        <v>7544.72</v>
      </c>
      <c r="Q9" s="152">
        <v>5.0000000001091394E-3</v>
      </c>
    </row>
    <row r="10" spans="1:20" x14ac:dyDescent="0.25">
      <c r="A10" s="1" t="s">
        <v>47</v>
      </c>
      <c r="B10" s="1" t="s">
        <v>336</v>
      </c>
      <c r="C10" s="1" t="s">
        <v>335</v>
      </c>
      <c r="D10" s="146" t="s">
        <v>420</v>
      </c>
      <c r="E10" s="143">
        <v>125</v>
      </c>
      <c r="F10" s="32">
        <v>36</v>
      </c>
      <c r="G10" s="32">
        <v>7</v>
      </c>
      <c r="H10" s="32">
        <v>20</v>
      </c>
      <c r="I10" s="30">
        <v>62</v>
      </c>
      <c r="J10" s="30"/>
      <c r="K10" s="30">
        <v>80</v>
      </c>
      <c r="L10" s="187">
        <v>1974.9</v>
      </c>
      <c r="M10" s="153">
        <v>3420492.72</v>
      </c>
      <c r="N10" s="150">
        <v>239434.49</v>
      </c>
      <c r="O10" s="151">
        <v>119717.245</v>
      </c>
      <c r="P10" s="150">
        <v>102569.88</v>
      </c>
      <c r="Q10" s="152">
        <v>17147.364999999991</v>
      </c>
    </row>
    <row r="11" spans="1:20" x14ac:dyDescent="0.25">
      <c r="A11" s="1" t="s">
        <v>47</v>
      </c>
      <c r="B11" s="1" t="s">
        <v>336</v>
      </c>
      <c r="C11" s="1" t="s">
        <v>19</v>
      </c>
      <c r="D11" s="146" t="s">
        <v>697</v>
      </c>
      <c r="E11" s="143">
        <v>3</v>
      </c>
      <c r="F11" s="32"/>
      <c r="G11" s="32"/>
      <c r="H11" s="32"/>
      <c r="I11" s="30"/>
      <c r="J11" s="30">
        <v>3</v>
      </c>
      <c r="K11" s="30">
        <v>1</v>
      </c>
      <c r="L11" s="30">
        <v>83.6</v>
      </c>
      <c r="M11" s="188">
        <v>147261.4</v>
      </c>
      <c r="N11" s="150">
        <v>10308.298000000001</v>
      </c>
      <c r="O11" s="151">
        <v>5154.1490000000003</v>
      </c>
      <c r="P11" s="151">
        <v>5154.1490000000003</v>
      </c>
      <c r="Q11" s="189">
        <v>0</v>
      </c>
    </row>
    <row r="12" spans="1:20" x14ac:dyDescent="0.25">
      <c r="A12" s="1" t="s">
        <v>47</v>
      </c>
      <c r="B12" s="1" t="s">
        <v>336</v>
      </c>
      <c r="C12" s="1" t="s">
        <v>762</v>
      </c>
      <c r="D12" s="146" t="s">
        <v>420</v>
      </c>
      <c r="E12" s="143">
        <v>17</v>
      </c>
      <c r="F12" s="32"/>
      <c r="G12" s="32"/>
      <c r="H12" s="32">
        <v>5</v>
      </c>
      <c r="I12" s="30">
        <v>12</v>
      </c>
      <c r="J12" s="30"/>
      <c r="K12" s="30">
        <v>17</v>
      </c>
      <c r="L12" s="30">
        <v>91</v>
      </c>
      <c r="M12" s="151">
        <v>140398.37699999998</v>
      </c>
      <c r="N12" s="150">
        <v>9827.8863899999997</v>
      </c>
      <c r="O12" s="151">
        <v>4913.9431949999998</v>
      </c>
      <c r="P12" s="190">
        <v>3291.7814300000009</v>
      </c>
      <c r="Q12" s="152">
        <v>1622.1617649999989</v>
      </c>
    </row>
    <row r="13" spans="1:20" x14ac:dyDescent="0.25">
      <c r="A13" s="1" t="s">
        <v>47</v>
      </c>
      <c r="B13" s="1" t="s">
        <v>336</v>
      </c>
      <c r="C13" s="1" t="s">
        <v>846</v>
      </c>
      <c r="D13" s="146" t="s">
        <v>420</v>
      </c>
      <c r="E13" s="143">
        <v>20</v>
      </c>
      <c r="F13" s="32">
        <v>5</v>
      </c>
      <c r="G13" s="32">
        <v>1</v>
      </c>
      <c r="H13" s="32">
        <v>4</v>
      </c>
      <c r="I13" s="30">
        <v>7</v>
      </c>
      <c r="J13" s="30">
        <v>3</v>
      </c>
      <c r="K13" s="30">
        <v>16</v>
      </c>
      <c r="L13" s="30">
        <v>521.77</v>
      </c>
      <c r="M13" s="151">
        <v>906314.49</v>
      </c>
      <c r="N13" s="150">
        <v>63442.014300000017</v>
      </c>
      <c r="O13" s="151">
        <v>31721.007150000009</v>
      </c>
      <c r="P13" s="150">
        <v>26158.264650000005</v>
      </c>
      <c r="Q13" s="152">
        <v>5562.7425000000039</v>
      </c>
    </row>
    <row r="14" spans="1:20" x14ac:dyDescent="0.25">
      <c r="A14" s="1" t="s">
        <v>47</v>
      </c>
      <c r="B14" s="1" t="s">
        <v>21</v>
      </c>
      <c r="C14" s="1" t="s">
        <v>897</v>
      </c>
      <c r="D14" s="146" t="s">
        <v>420</v>
      </c>
      <c r="E14" s="143">
        <v>18</v>
      </c>
      <c r="F14" s="32"/>
      <c r="G14" s="32"/>
      <c r="H14" s="32">
        <v>3</v>
      </c>
      <c r="I14" s="30">
        <v>2</v>
      </c>
      <c r="J14" s="30">
        <v>13</v>
      </c>
      <c r="K14" s="30">
        <v>18</v>
      </c>
      <c r="L14" s="30">
        <v>548.82000000000005</v>
      </c>
      <c r="M14" s="191">
        <v>953157.34</v>
      </c>
      <c r="N14" s="150">
        <v>66721.95</v>
      </c>
      <c r="O14" s="151">
        <v>33360.974999999999</v>
      </c>
      <c r="P14" s="150">
        <v>7422.32</v>
      </c>
      <c r="Q14" s="152">
        <v>25938.654999999999</v>
      </c>
    </row>
    <row r="15" spans="1:20" x14ac:dyDescent="0.25">
      <c r="A15" s="1" t="s">
        <v>47</v>
      </c>
      <c r="B15" s="1" t="s">
        <v>21</v>
      </c>
      <c r="C15" s="1" t="s">
        <v>979</v>
      </c>
      <c r="D15" s="146" t="s">
        <v>420</v>
      </c>
      <c r="E15" s="143">
        <v>4</v>
      </c>
      <c r="F15" s="32"/>
      <c r="G15" s="32">
        <v>1</v>
      </c>
      <c r="H15" s="32">
        <v>2</v>
      </c>
      <c r="I15" s="30"/>
      <c r="J15" s="30">
        <v>1</v>
      </c>
      <c r="K15" s="30">
        <v>4</v>
      </c>
      <c r="L15" s="30">
        <v>43.1</v>
      </c>
      <c r="M15" s="153">
        <v>74106.39</v>
      </c>
      <c r="N15" s="150">
        <v>5187.45</v>
      </c>
      <c r="O15" s="151">
        <v>2593.7249999999999</v>
      </c>
      <c r="P15" s="150"/>
      <c r="Q15" s="152">
        <v>2593.7249999999999</v>
      </c>
    </row>
    <row r="16" spans="1:20" x14ac:dyDescent="0.25">
      <c r="A16" s="1" t="s">
        <v>47</v>
      </c>
      <c r="B16" s="1" t="s">
        <v>1100</v>
      </c>
      <c r="C16" s="1" t="s">
        <v>1017</v>
      </c>
      <c r="D16" s="146" t="s">
        <v>48</v>
      </c>
      <c r="E16" s="143">
        <v>1</v>
      </c>
      <c r="F16" s="32"/>
      <c r="G16" s="32"/>
      <c r="H16" s="32">
        <v>1</v>
      </c>
      <c r="I16" s="30"/>
      <c r="J16" s="30"/>
      <c r="K16" s="30">
        <v>1</v>
      </c>
      <c r="L16" s="30">
        <v>3.7</v>
      </c>
      <c r="M16" s="153">
        <v>7344.5</v>
      </c>
      <c r="N16" s="150">
        <v>440.67</v>
      </c>
      <c r="O16" s="151">
        <v>220.33500000000001</v>
      </c>
      <c r="P16" s="150">
        <v>220.34</v>
      </c>
      <c r="Q16" s="152">
        <v>-4.9999999999954525E-3</v>
      </c>
    </row>
    <row r="17" spans="1:17" x14ac:dyDescent="0.25">
      <c r="A17" s="1" t="s">
        <v>47</v>
      </c>
      <c r="B17" s="1" t="s">
        <v>1127</v>
      </c>
      <c r="C17" s="1" t="s">
        <v>1187</v>
      </c>
      <c r="D17" s="146" t="s">
        <v>1188</v>
      </c>
      <c r="E17" s="143">
        <v>2</v>
      </c>
      <c r="F17" s="32">
        <v>2</v>
      </c>
      <c r="G17" s="32"/>
      <c r="H17" s="32"/>
      <c r="I17" s="30"/>
      <c r="J17" s="30"/>
      <c r="K17" s="30">
        <v>1</v>
      </c>
      <c r="L17" s="30">
        <v>1.5</v>
      </c>
      <c r="M17" s="153">
        <v>9278.41</v>
      </c>
      <c r="N17" s="150">
        <v>649.5</v>
      </c>
      <c r="O17" s="151">
        <v>324.75</v>
      </c>
      <c r="P17" s="150">
        <v>324.75</v>
      </c>
      <c r="Q17" s="152">
        <v>0</v>
      </c>
    </row>
    <row r="18" spans="1:17" x14ac:dyDescent="0.25">
      <c r="A18" s="1" t="s">
        <v>47</v>
      </c>
      <c r="B18" s="1" t="s">
        <v>41</v>
      </c>
      <c r="C18" s="1" t="s">
        <v>1193</v>
      </c>
      <c r="D18" s="146" t="s">
        <v>1216</v>
      </c>
      <c r="E18" s="143">
        <v>1</v>
      </c>
      <c r="F18" s="32"/>
      <c r="G18" s="32"/>
      <c r="H18" s="32">
        <v>1</v>
      </c>
      <c r="I18" s="30"/>
      <c r="J18" s="30"/>
      <c r="K18" s="30">
        <v>1</v>
      </c>
      <c r="L18" s="30">
        <v>9</v>
      </c>
      <c r="M18" s="153">
        <v>47986.29</v>
      </c>
      <c r="N18" s="150">
        <v>3359.04</v>
      </c>
      <c r="O18" s="151">
        <v>1679.52</v>
      </c>
      <c r="P18" s="150">
        <v>1679.52</v>
      </c>
      <c r="Q18" s="152">
        <v>0</v>
      </c>
    </row>
    <row r="19" spans="1:17" x14ac:dyDescent="0.25">
      <c r="A19" s="1" t="s">
        <v>47</v>
      </c>
      <c r="B19" s="1" t="s">
        <v>41</v>
      </c>
      <c r="C19" s="1" t="s">
        <v>1221</v>
      </c>
      <c r="D19" s="146" t="s">
        <v>1238</v>
      </c>
      <c r="E19" s="143">
        <v>2</v>
      </c>
      <c r="F19" s="32"/>
      <c r="G19" s="32"/>
      <c r="H19" s="32">
        <v>2</v>
      </c>
      <c r="I19" s="30"/>
      <c r="J19" s="30"/>
      <c r="K19" s="30">
        <v>2</v>
      </c>
      <c r="L19" s="30">
        <v>3</v>
      </c>
      <c r="M19" s="153">
        <v>10926</v>
      </c>
      <c r="N19" s="150">
        <v>1966.68</v>
      </c>
      <c r="O19" s="151">
        <v>983.34</v>
      </c>
      <c r="P19" s="150">
        <v>983.34</v>
      </c>
      <c r="Q19" s="152">
        <v>0</v>
      </c>
    </row>
    <row r="20" spans="1:17" x14ac:dyDescent="0.25">
      <c r="A20" s="1"/>
      <c r="B20" s="1"/>
      <c r="C20" s="1"/>
      <c r="D20" s="11"/>
      <c r="E20" s="12"/>
      <c r="F20" s="13"/>
      <c r="G20" s="13"/>
      <c r="H20" s="13"/>
      <c r="I20" s="13"/>
      <c r="J20" s="14"/>
      <c r="K20" s="15"/>
      <c r="L20" s="12"/>
      <c r="M20" s="16"/>
      <c r="N20" s="17"/>
      <c r="O20" s="17"/>
      <c r="P20" s="17"/>
      <c r="Q20" s="17"/>
    </row>
    <row r="21" spans="1:17" x14ac:dyDescent="0.25">
      <c r="A21" s="1"/>
      <c r="B21" s="1"/>
      <c r="C21" s="1"/>
      <c r="D21" s="11"/>
      <c r="E21" s="12"/>
      <c r="F21" s="13"/>
      <c r="G21" s="13"/>
      <c r="H21" s="13"/>
      <c r="I21" s="13"/>
      <c r="J21" s="14"/>
      <c r="K21" s="15"/>
      <c r="L21" s="12"/>
      <c r="M21" s="16"/>
      <c r="N21" s="17"/>
      <c r="O21" s="17"/>
      <c r="P21" s="17"/>
      <c r="Q21" s="17"/>
    </row>
    <row r="22" spans="1:17" x14ac:dyDescent="0.25">
      <c r="A22" s="1"/>
      <c r="B22" s="1"/>
      <c r="C22" s="1"/>
      <c r="D22" s="11"/>
      <c r="E22" s="12"/>
      <c r="F22" s="13"/>
      <c r="G22" s="13"/>
      <c r="H22" s="13"/>
      <c r="I22" s="13"/>
      <c r="J22" s="14"/>
      <c r="K22" s="15"/>
      <c r="L22" s="12"/>
      <c r="M22" s="16"/>
      <c r="N22" s="17"/>
      <c r="O22" s="17"/>
      <c r="P22" s="17"/>
      <c r="Q22" s="17"/>
    </row>
    <row r="23" spans="1:17" x14ac:dyDescent="0.25">
      <c r="A23" s="1"/>
      <c r="B23" s="1"/>
      <c r="C23" s="1"/>
      <c r="D23" s="11"/>
      <c r="E23" s="12"/>
      <c r="F23" s="13"/>
      <c r="G23" s="13"/>
      <c r="H23" s="13"/>
      <c r="I23" s="13"/>
      <c r="J23" s="14"/>
      <c r="K23" s="15"/>
      <c r="L23" s="12"/>
      <c r="M23" s="16"/>
      <c r="N23" s="17"/>
      <c r="O23" s="17"/>
      <c r="P23" s="17"/>
      <c r="Q23" s="17"/>
    </row>
    <row r="24" spans="1:17" x14ac:dyDescent="0.25">
      <c r="A24" s="1"/>
      <c r="B24" s="1"/>
      <c r="C24" s="1"/>
      <c r="D24" s="11"/>
      <c r="E24" s="12"/>
      <c r="F24" s="13"/>
      <c r="G24" s="13"/>
      <c r="H24" s="13"/>
      <c r="I24" s="13"/>
      <c r="J24" s="14"/>
      <c r="K24" s="15"/>
      <c r="L24" s="12"/>
      <c r="M24" s="16"/>
      <c r="N24" s="17"/>
      <c r="O24" s="17"/>
      <c r="P24" s="17"/>
      <c r="Q24" s="17"/>
    </row>
    <row r="25" spans="1:17" x14ac:dyDescent="0.25">
      <c r="A25" s="1"/>
      <c r="B25" s="1"/>
      <c r="C25" s="1"/>
      <c r="D25" s="11"/>
      <c r="E25" s="12"/>
      <c r="F25" s="13"/>
      <c r="G25" s="13"/>
      <c r="H25" s="13"/>
      <c r="I25" s="13"/>
      <c r="J25" s="14"/>
      <c r="K25" s="15"/>
      <c r="L25" s="12"/>
      <c r="M25" s="16"/>
      <c r="N25" s="17"/>
      <c r="O25" s="17"/>
      <c r="P25" s="17"/>
      <c r="Q25" s="17"/>
    </row>
    <row r="26" spans="1:17" x14ac:dyDescent="0.25">
      <c r="A26" s="1"/>
      <c r="B26" s="1"/>
      <c r="C26" s="1"/>
      <c r="D26" s="11"/>
      <c r="E26" s="12"/>
      <c r="F26" s="13"/>
      <c r="G26" s="13"/>
      <c r="H26" s="13"/>
      <c r="I26" s="13"/>
      <c r="J26" s="14"/>
      <c r="K26" s="15"/>
      <c r="L26" s="12"/>
      <c r="M26" s="16" t="s">
        <v>216</v>
      </c>
      <c r="N26" s="17"/>
      <c r="O26" s="17"/>
      <c r="P26" s="17"/>
      <c r="Q26" s="17"/>
    </row>
    <row r="27" spans="1:17" x14ac:dyDescent="0.25">
      <c r="A27" s="1"/>
      <c r="B27" s="1"/>
      <c r="C27" s="1"/>
      <c r="D27" s="11"/>
      <c r="E27" s="12"/>
      <c r="F27" s="13"/>
      <c r="G27" s="13"/>
      <c r="H27" s="13"/>
      <c r="I27" s="13"/>
      <c r="J27" s="14"/>
      <c r="K27" s="15"/>
      <c r="L27" s="12"/>
      <c r="M27" s="16"/>
      <c r="N27" s="17"/>
      <c r="O27" s="17"/>
      <c r="P27" s="17"/>
      <c r="Q27" s="17"/>
    </row>
    <row r="28" spans="1:17" x14ac:dyDescent="0.25">
      <c r="A28" s="1"/>
      <c r="B28" s="1"/>
      <c r="C28" s="1"/>
      <c r="D28" s="11"/>
      <c r="E28" s="12"/>
      <c r="F28" s="13"/>
      <c r="G28" s="13"/>
      <c r="H28" s="13"/>
      <c r="I28" s="13"/>
      <c r="J28" s="14"/>
      <c r="K28" s="15"/>
      <c r="L28" s="12"/>
      <c r="M28" s="16"/>
      <c r="N28" s="17"/>
      <c r="O28" s="17"/>
      <c r="P28" s="17"/>
      <c r="Q28" s="17"/>
    </row>
    <row r="29" spans="1:17" x14ac:dyDescent="0.25">
      <c r="A29" s="1"/>
      <c r="B29" s="1"/>
      <c r="C29" s="1"/>
      <c r="D29" s="11"/>
      <c r="E29" s="12"/>
      <c r="F29" s="13"/>
      <c r="G29" s="13"/>
      <c r="H29" s="13"/>
      <c r="I29" s="13"/>
      <c r="J29" s="14"/>
      <c r="K29" s="15"/>
      <c r="L29" s="12"/>
      <c r="M29" s="16"/>
      <c r="N29" s="17"/>
      <c r="O29" s="17"/>
      <c r="P29" s="17"/>
      <c r="Q29" s="17"/>
    </row>
    <row r="30" spans="1:17" x14ac:dyDescent="0.25">
      <c r="A30" s="1"/>
      <c r="B30" s="1"/>
      <c r="C30" s="1"/>
      <c r="D30" s="11"/>
      <c r="E30" s="12"/>
      <c r="F30" s="13"/>
      <c r="G30" s="13"/>
      <c r="H30" s="13"/>
      <c r="I30" s="13"/>
      <c r="J30" s="14"/>
      <c r="K30" s="15"/>
      <c r="L30" s="12"/>
      <c r="M30" s="16"/>
      <c r="N30" s="17"/>
      <c r="O30" s="17"/>
      <c r="P30" s="17"/>
      <c r="Q30" s="17"/>
    </row>
    <row r="31" spans="1:17" x14ac:dyDescent="0.25">
      <c r="A31" s="1"/>
      <c r="B31" s="1"/>
      <c r="C31" s="1"/>
      <c r="D31" s="11"/>
      <c r="E31" s="12"/>
      <c r="F31" s="13"/>
      <c r="G31" s="13"/>
      <c r="H31" s="13"/>
      <c r="I31" s="13"/>
      <c r="J31" s="14"/>
      <c r="K31" s="15"/>
      <c r="L31" s="12"/>
      <c r="M31" s="16"/>
      <c r="N31" s="17"/>
      <c r="O31" s="17"/>
      <c r="P31" s="17"/>
      <c r="Q31" s="17"/>
    </row>
    <row r="32" spans="1:17" x14ac:dyDescent="0.25">
      <c r="A32" s="1"/>
      <c r="B32" s="1"/>
      <c r="C32" s="1"/>
      <c r="D32" s="11"/>
      <c r="E32" s="12"/>
      <c r="F32" s="13"/>
      <c r="G32" s="13"/>
      <c r="H32" s="13"/>
      <c r="I32" s="13"/>
      <c r="J32" s="14"/>
      <c r="K32" s="15"/>
      <c r="L32" s="12"/>
      <c r="M32" s="16"/>
      <c r="N32" s="17"/>
      <c r="O32" s="17"/>
      <c r="P32" s="17"/>
      <c r="Q32" s="17"/>
    </row>
    <row r="33" spans="1:17" x14ac:dyDescent="0.25">
      <c r="A33" s="1"/>
      <c r="B33" s="1"/>
      <c r="C33" s="1"/>
      <c r="D33" s="11"/>
      <c r="E33" s="12"/>
      <c r="F33" s="13"/>
      <c r="G33" s="13"/>
      <c r="H33" s="13"/>
      <c r="I33" s="13"/>
      <c r="J33" s="14"/>
      <c r="K33" s="15"/>
      <c r="L33" s="12"/>
      <c r="M33" s="16"/>
      <c r="N33" s="17"/>
      <c r="O33" s="17"/>
      <c r="P33" s="17"/>
      <c r="Q33" s="17"/>
    </row>
    <row r="34" spans="1:17" x14ac:dyDescent="0.25">
      <c r="A34" s="1"/>
      <c r="B34" s="1"/>
      <c r="C34" s="1"/>
      <c r="D34" s="11"/>
      <c r="E34" s="12"/>
      <c r="F34" s="13"/>
      <c r="G34" s="13"/>
      <c r="H34" s="13"/>
      <c r="I34" s="13"/>
      <c r="J34" s="14"/>
      <c r="K34" s="15"/>
      <c r="L34" s="12"/>
      <c r="M34" s="16"/>
      <c r="N34" s="17"/>
      <c r="O34" s="17"/>
      <c r="P34" s="17"/>
      <c r="Q34" s="17"/>
    </row>
    <row r="36" spans="1:17" x14ac:dyDescent="0.25">
      <c r="A36" s="300"/>
      <c r="B36" s="300"/>
      <c r="C36" s="300"/>
      <c r="D36" s="300"/>
    </row>
    <row r="37" spans="1:17" x14ac:dyDescent="0.25">
      <c r="A37" s="307" t="s">
        <v>26</v>
      </c>
      <c r="B37" s="300" t="s">
        <v>27</v>
      </c>
      <c r="C37" s="300" t="s">
        <v>28</v>
      </c>
      <c r="D37" s="300" t="s">
        <v>29</v>
      </c>
    </row>
    <row r="38" spans="1:17" x14ac:dyDescent="0.25">
      <c r="A38" s="19" t="s">
        <v>41</v>
      </c>
      <c r="B38" s="20">
        <v>58912.29</v>
      </c>
      <c r="C38" s="20">
        <v>5325.72</v>
      </c>
      <c r="D38" s="20">
        <v>2662.86</v>
      </c>
    </row>
    <row r="39" spans="1:17" x14ac:dyDescent="0.25">
      <c r="A39" s="19" t="s">
        <v>124</v>
      </c>
      <c r="B39" s="20">
        <v>88458.120299999995</v>
      </c>
      <c r="C39" s="20">
        <v>5925.7035089999999</v>
      </c>
      <c r="D39" s="20"/>
    </row>
    <row r="40" spans="1:17" x14ac:dyDescent="0.25">
      <c r="A40" s="19" t="s">
        <v>1100</v>
      </c>
      <c r="B40" s="20">
        <v>7344.5</v>
      </c>
      <c r="C40" s="20">
        <v>440.67</v>
      </c>
      <c r="D40" s="20">
        <v>220.34</v>
      </c>
    </row>
    <row r="41" spans="1:17" x14ac:dyDescent="0.25">
      <c r="A41" s="19" t="s">
        <v>326</v>
      </c>
      <c r="B41" s="20">
        <v>215563.6</v>
      </c>
      <c r="C41" s="20">
        <v>15089.45</v>
      </c>
      <c r="D41" s="20">
        <v>7544.72</v>
      </c>
    </row>
    <row r="42" spans="1:17" x14ac:dyDescent="0.25">
      <c r="A42" s="19" t="s">
        <v>21</v>
      </c>
      <c r="B42" s="20">
        <v>1027263.73</v>
      </c>
      <c r="C42" s="20">
        <v>71909.399999999994</v>
      </c>
      <c r="D42" s="20">
        <v>7422.32</v>
      </c>
    </row>
    <row r="43" spans="1:17" x14ac:dyDescent="0.25">
      <c r="A43" s="19" t="s">
        <v>336</v>
      </c>
      <c r="B43" s="20">
        <v>4614466.9869999997</v>
      </c>
      <c r="C43" s="20">
        <v>323012.68869000004</v>
      </c>
      <c r="D43" s="20">
        <v>137174.07508000001</v>
      </c>
    </row>
    <row r="44" spans="1:17" x14ac:dyDescent="0.25">
      <c r="A44" s="19" t="s">
        <v>1250</v>
      </c>
      <c r="B44" s="20">
        <v>484050</v>
      </c>
      <c r="C44" s="20">
        <v>33882.94</v>
      </c>
      <c r="D44" s="20">
        <v>3065.65</v>
      </c>
    </row>
    <row r="45" spans="1:17" x14ac:dyDescent="0.25">
      <c r="A45" s="19" t="s">
        <v>1127</v>
      </c>
      <c r="B45" s="20">
        <v>9278.41</v>
      </c>
      <c r="C45" s="20">
        <v>649.5</v>
      </c>
      <c r="D45" s="20">
        <v>324.75</v>
      </c>
    </row>
    <row r="46" spans="1:17" x14ac:dyDescent="0.25">
      <c r="A46" s="19" t="s">
        <v>30</v>
      </c>
      <c r="B46" s="20">
        <v>6505337.6372999996</v>
      </c>
      <c r="C46" s="20">
        <v>456236.07219900005</v>
      </c>
      <c r="D46" s="20">
        <v>158414.71507999999</v>
      </c>
    </row>
    <row r="47" spans="1:17" x14ac:dyDescent="0.25">
      <c r="A47"/>
      <c r="B47"/>
      <c r="C47"/>
    </row>
    <row r="48" spans="1:17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</sheetData>
  <autoFilter ref="A2:Q34"/>
  <mergeCells count="1">
    <mergeCell ref="A1:T1"/>
  </mergeCells>
  <dataValidations count="3">
    <dataValidation type="decimal" allowBlank="1" showInputMessage="1" showErrorMessage="1" sqref="M3:N3 P3">
      <formula1>0</formula1>
      <formula2>100000000</formula2>
    </dataValidation>
    <dataValidation type="decimal" allowBlank="1" showInputMessage="1" showErrorMessage="1" sqref="L3">
      <formula1>0</formula1>
      <formula2>10000</formula2>
    </dataValidation>
    <dataValidation type="whole" allowBlank="1" showInputMessage="1" showErrorMessage="1" sqref="F3:K3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103" zoomScaleNormal="100" workbookViewId="0">
      <selection activeCell="G126" sqref="G126"/>
    </sheetView>
  </sheetViews>
  <sheetFormatPr baseColWidth="10" defaultRowHeight="15" x14ac:dyDescent="0.25"/>
  <cols>
    <col min="1" max="1" width="4.140625" bestFit="1" customWidth="1"/>
    <col min="2" max="2" width="17.5703125" customWidth="1"/>
    <col min="3" max="3" width="24.42578125" customWidth="1"/>
    <col min="4" max="4" width="24.7109375" bestFit="1" customWidth="1"/>
    <col min="5" max="5" width="19.85546875" customWidth="1"/>
    <col min="6" max="6" width="14.42578125" customWidth="1"/>
    <col min="7" max="7" width="20.7109375" customWidth="1"/>
    <col min="8" max="8" width="4" style="57" customWidth="1"/>
    <col min="9" max="9" width="7" style="58" customWidth="1"/>
    <col min="10" max="10" width="4" style="58" customWidth="1"/>
    <col min="11" max="14" width="5" style="58" customWidth="1"/>
    <col min="15" max="15" width="44.140625" customWidth="1"/>
    <col min="16" max="16" width="18.5703125" customWidth="1"/>
    <col min="17" max="17" width="14.42578125" customWidth="1"/>
    <col min="18" max="18" width="20.28515625" style="59" bestFit="1" customWidth="1"/>
    <col min="19" max="19" width="21" style="59" bestFit="1" customWidth="1"/>
    <col min="20" max="20" width="16.5703125" style="59" bestFit="1" customWidth="1"/>
    <col min="21" max="30" width="5" customWidth="1"/>
    <col min="31" max="33" width="6" customWidth="1"/>
    <col min="34" max="34" width="10.5703125" customWidth="1"/>
    <col min="35" max="35" width="11.85546875" bestFit="1" customWidth="1"/>
  </cols>
  <sheetData>
    <row r="1" spans="1:20" ht="21" x14ac:dyDescent="0.3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0" ht="67.5" x14ac:dyDescent="0.25">
      <c r="A2" s="21" t="s">
        <v>31</v>
      </c>
      <c r="B2" s="29" t="s">
        <v>1</v>
      </c>
      <c r="C2" s="29" t="s">
        <v>2</v>
      </c>
      <c r="D2" s="29" t="s">
        <v>3</v>
      </c>
      <c r="E2" s="40" t="s">
        <v>32</v>
      </c>
      <c r="F2" s="40" t="s">
        <v>33</v>
      </c>
      <c r="G2" s="40" t="s">
        <v>34</v>
      </c>
      <c r="H2" s="203" t="s">
        <v>5</v>
      </c>
      <c r="I2" s="204" t="s">
        <v>35</v>
      </c>
      <c r="J2" s="204" t="s">
        <v>7</v>
      </c>
      <c r="K2" s="204" t="s">
        <v>8</v>
      </c>
      <c r="L2" s="205" t="s">
        <v>9</v>
      </c>
      <c r="M2" s="206" t="s">
        <v>10</v>
      </c>
      <c r="N2" s="207" t="s">
        <v>12</v>
      </c>
      <c r="O2" s="49" t="s">
        <v>4</v>
      </c>
      <c r="P2" s="50" t="s">
        <v>36</v>
      </c>
      <c r="Q2" s="208" t="s">
        <v>37</v>
      </c>
      <c r="R2" s="45" t="s">
        <v>13</v>
      </c>
      <c r="S2" s="46" t="s">
        <v>14</v>
      </c>
      <c r="T2" s="39" t="s">
        <v>15</v>
      </c>
    </row>
    <row r="3" spans="1:20" x14ac:dyDescent="0.25">
      <c r="A3" s="28">
        <v>1</v>
      </c>
      <c r="B3" s="126" t="s">
        <v>47</v>
      </c>
      <c r="C3" s="126" t="s">
        <v>124</v>
      </c>
      <c r="D3" s="126" t="s">
        <v>125</v>
      </c>
      <c r="E3" s="164" t="s">
        <v>129</v>
      </c>
      <c r="F3" s="164" t="s">
        <v>130</v>
      </c>
      <c r="G3" s="32" t="s">
        <v>131</v>
      </c>
      <c r="H3" s="146">
        <v>1</v>
      </c>
      <c r="I3" s="32"/>
      <c r="J3" s="129"/>
      <c r="K3" s="32">
        <v>1</v>
      </c>
      <c r="L3" s="32"/>
      <c r="M3" s="32"/>
      <c r="N3" s="32">
        <v>1</v>
      </c>
      <c r="O3" s="32" t="s">
        <v>123</v>
      </c>
      <c r="P3" s="37">
        <v>44440</v>
      </c>
      <c r="Q3" s="162"/>
      <c r="R3" s="209">
        <v>1410.9</v>
      </c>
      <c r="S3" s="209">
        <v>11.29</v>
      </c>
      <c r="T3" s="135">
        <v>0</v>
      </c>
    </row>
    <row r="4" spans="1:20" x14ac:dyDescent="0.25">
      <c r="A4" s="28">
        <v>2</v>
      </c>
      <c r="B4" s="126" t="s">
        <v>47</v>
      </c>
      <c r="C4" s="126" t="s">
        <v>124</v>
      </c>
      <c r="D4" s="126" t="s">
        <v>125</v>
      </c>
      <c r="E4" s="126" t="s">
        <v>132</v>
      </c>
      <c r="F4" s="126" t="s">
        <v>133</v>
      </c>
      <c r="G4" s="129" t="s">
        <v>134</v>
      </c>
      <c r="H4" s="146">
        <v>1</v>
      </c>
      <c r="I4" s="32"/>
      <c r="J4" s="129"/>
      <c r="K4" s="129">
        <v>1</v>
      </c>
      <c r="L4" s="32"/>
      <c r="M4" s="32"/>
      <c r="N4" s="129">
        <v>1</v>
      </c>
      <c r="O4" s="129" t="s">
        <v>126</v>
      </c>
      <c r="P4" s="37">
        <v>44473</v>
      </c>
      <c r="Q4" s="132"/>
      <c r="R4" s="135">
        <v>35058.35</v>
      </c>
      <c r="S4" s="135">
        <v>140.22999999999999</v>
      </c>
      <c r="T4" s="135">
        <v>140.22999999999999</v>
      </c>
    </row>
    <row r="5" spans="1:20" x14ac:dyDescent="0.25">
      <c r="A5" s="28">
        <v>3</v>
      </c>
      <c r="B5" s="126" t="s">
        <v>47</v>
      </c>
      <c r="C5" s="126" t="s">
        <v>124</v>
      </c>
      <c r="D5" s="126" t="s">
        <v>125</v>
      </c>
      <c r="E5" s="126" t="s">
        <v>135</v>
      </c>
      <c r="F5" s="126" t="s">
        <v>136</v>
      </c>
      <c r="G5" s="129" t="s">
        <v>137</v>
      </c>
      <c r="H5" s="146">
        <v>1</v>
      </c>
      <c r="I5" s="32"/>
      <c r="J5" s="129"/>
      <c r="K5" s="129">
        <v>1</v>
      </c>
      <c r="L5" s="32"/>
      <c r="M5" s="32"/>
      <c r="N5" s="129">
        <v>1</v>
      </c>
      <c r="O5" s="129" t="s">
        <v>128</v>
      </c>
      <c r="P5" s="132">
        <v>44467</v>
      </c>
      <c r="Q5" s="132"/>
      <c r="R5" s="135">
        <v>1900</v>
      </c>
      <c r="S5" s="135">
        <v>38</v>
      </c>
      <c r="T5" s="135">
        <v>0</v>
      </c>
    </row>
    <row r="6" spans="1:20" x14ac:dyDescent="0.25">
      <c r="A6" s="28">
        <v>4</v>
      </c>
      <c r="B6" s="126" t="s">
        <v>47</v>
      </c>
      <c r="C6" s="126" t="s">
        <v>124</v>
      </c>
      <c r="D6" s="126" t="s">
        <v>125</v>
      </c>
      <c r="E6" s="126" t="s">
        <v>138</v>
      </c>
      <c r="F6" s="126" t="s">
        <v>139</v>
      </c>
      <c r="G6" s="129" t="s">
        <v>140</v>
      </c>
      <c r="H6" s="146">
        <v>1</v>
      </c>
      <c r="I6" s="32"/>
      <c r="J6" s="129"/>
      <c r="K6" s="129">
        <v>1</v>
      </c>
      <c r="L6" s="32"/>
      <c r="M6" s="32"/>
      <c r="N6" s="129">
        <v>1</v>
      </c>
      <c r="O6" s="129" t="s">
        <v>127</v>
      </c>
      <c r="P6" s="132">
        <v>44440</v>
      </c>
      <c r="Q6" s="132"/>
      <c r="R6" s="135">
        <v>2966.08</v>
      </c>
      <c r="S6" s="135">
        <v>59.32</v>
      </c>
      <c r="T6" s="135">
        <v>0</v>
      </c>
    </row>
    <row r="7" spans="1:20" x14ac:dyDescent="0.25">
      <c r="A7" s="28">
        <v>5</v>
      </c>
      <c r="B7" s="126" t="s">
        <v>47</v>
      </c>
      <c r="C7" s="126" t="s">
        <v>124</v>
      </c>
      <c r="D7" s="126" t="s">
        <v>125</v>
      </c>
      <c r="E7" s="126" t="s">
        <v>138</v>
      </c>
      <c r="F7" s="126" t="s">
        <v>139</v>
      </c>
      <c r="G7" s="129" t="s">
        <v>141</v>
      </c>
      <c r="H7" s="146">
        <v>1</v>
      </c>
      <c r="I7" s="32"/>
      <c r="J7" s="129"/>
      <c r="K7" s="129">
        <v>1</v>
      </c>
      <c r="L7" s="32"/>
      <c r="M7" s="32"/>
      <c r="N7" s="129">
        <v>1</v>
      </c>
      <c r="O7" s="129" t="s">
        <v>127</v>
      </c>
      <c r="P7" s="132">
        <v>44440</v>
      </c>
      <c r="Q7" s="132"/>
      <c r="R7" s="135">
        <v>1737.44</v>
      </c>
      <c r="S7" s="135">
        <v>26.06</v>
      </c>
      <c r="T7" s="135">
        <v>0</v>
      </c>
    </row>
    <row r="8" spans="1:20" x14ac:dyDescent="0.25">
      <c r="A8" s="28">
        <v>6</v>
      </c>
      <c r="B8" s="126" t="s">
        <v>47</v>
      </c>
      <c r="C8" s="126" t="s">
        <v>124</v>
      </c>
      <c r="D8" s="126" t="s">
        <v>125</v>
      </c>
      <c r="E8" s="126" t="s">
        <v>142</v>
      </c>
      <c r="F8" s="126" t="s">
        <v>143</v>
      </c>
      <c r="G8" s="129" t="s">
        <v>144</v>
      </c>
      <c r="H8" s="146">
        <v>1</v>
      </c>
      <c r="I8" s="32"/>
      <c r="J8" s="129"/>
      <c r="K8" s="129">
        <v>1</v>
      </c>
      <c r="L8" s="32"/>
      <c r="M8" s="32"/>
      <c r="N8" s="129">
        <v>1</v>
      </c>
      <c r="O8" s="129" t="s">
        <v>126</v>
      </c>
      <c r="P8" s="132">
        <v>44476</v>
      </c>
      <c r="Q8" s="132"/>
      <c r="R8" s="135">
        <v>71250</v>
      </c>
      <c r="S8" s="135">
        <v>285</v>
      </c>
      <c r="T8" s="135">
        <v>285</v>
      </c>
    </row>
    <row r="9" spans="1:20" x14ac:dyDescent="0.25">
      <c r="A9" s="28">
        <v>7</v>
      </c>
      <c r="B9" s="126" t="s">
        <v>47</v>
      </c>
      <c r="C9" s="126" t="s">
        <v>124</v>
      </c>
      <c r="D9" s="126" t="s">
        <v>125</v>
      </c>
      <c r="E9" s="126" t="s">
        <v>142</v>
      </c>
      <c r="F9" s="126" t="s">
        <v>143</v>
      </c>
      <c r="G9" s="129" t="s">
        <v>145</v>
      </c>
      <c r="H9" s="146">
        <v>1</v>
      </c>
      <c r="I9" s="32"/>
      <c r="J9" s="129"/>
      <c r="K9" s="129">
        <v>1</v>
      </c>
      <c r="L9" s="32"/>
      <c r="M9" s="32"/>
      <c r="N9" s="129">
        <v>1</v>
      </c>
      <c r="O9" s="129" t="s">
        <v>126</v>
      </c>
      <c r="P9" s="132">
        <v>44476</v>
      </c>
      <c r="Q9" s="132"/>
      <c r="R9" s="135">
        <v>12500</v>
      </c>
      <c r="S9" s="135">
        <v>50</v>
      </c>
      <c r="T9" s="135">
        <v>50</v>
      </c>
    </row>
    <row r="10" spans="1:20" x14ac:dyDescent="0.25">
      <c r="A10" s="28">
        <v>8</v>
      </c>
      <c r="B10" s="126" t="s">
        <v>47</v>
      </c>
      <c r="C10" s="126" t="s">
        <v>124</v>
      </c>
      <c r="D10" s="126" t="s">
        <v>125</v>
      </c>
      <c r="E10" s="126" t="s">
        <v>146</v>
      </c>
      <c r="F10" s="126" t="s">
        <v>147</v>
      </c>
      <c r="G10" s="129" t="s">
        <v>148</v>
      </c>
      <c r="H10" s="146">
        <v>1</v>
      </c>
      <c r="I10" s="32"/>
      <c r="J10" s="129"/>
      <c r="K10" s="129">
        <v>1</v>
      </c>
      <c r="L10" s="32"/>
      <c r="M10" s="32"/>
      <c r="N10" s="129">
        <v>1</v>
      </c>
      <c r="O10" s="129" t="s">
        <v>126</v>
      </c>
      <c r="P10" s="132">
        <v>44476</v>
      </c>
      <c r="Q10" s="132"/>
      <c r="R10" s="135">
        <v>35340</v>
      </c>
      <c r="S10" s="135">
        <v>265.05</v>
      </c>
      <c r="T10" s="135">
        <v>77.55</v>
      </c>
    </row>
    <row r="11" spans="1:20" x14ac:dyDescent="0.25">
      <c r="A11" s="28">
        <v>9</v>
      </c>
      <c r="B11" s="126" t="s">
        <v>47</v>
      </c>
      <c r="C11" s="126" t="s">
        <v>124</v>
      </c>
      <c r="D11" s="126" t="s">
        <v>125</v>
      </c>
      <c r="E11" s="126" t="s">
        <v>149</v>
      </c>
      <c r="F11" s="126" t="s">
        <v>150</v>
      </c>
      <c r="G11" s="129" t="s">
        <v>151</v>
      </c>
      <c r="H11" s="146">
        <v>1</v>
      </c>
      <c r="I11" s="32"/>
      <c r="J11" s="129"/>
      <c r="K11" s="129">
        <v>1</v>
      </c>
      <c r="L11" s="32"/>
      <c r="M11" s="32"/>
      <c r="N11" s="129">
        <v>1</v>
      </c>
      <c r="O11" s="129" t="s">
        <v>127</v>
      </c>
      <c r="P11" s="132">
        <v>44495</v>
      </c>
      <c r="Q11" s="132"/>
      <c r="R11" s="135">
        <v>1830</v>
      </c>
      <c r="S11" s="135">
        <v>32.020000000000003</v>
      </c>
      <c r="T11" s="135">
        <v>0</v>
      </c>
    </row>
    <row r="12" spans="1:20" x14ac:dyDescent="0.25">
      <c r="A12" s="28">
        <v>10</v>
      </c>
      <c r="B12" s="126" t="s">
        <v>47</v>
      </c>
      <c r="C12" s="126" t="s">
        <v>124</v>
      </c>
      <c r="D12" s="126" t="s">
        <v>125</v>
      </c>
      <c r="E12" s="126" t="s">
        <v>152</v>
      </c>
      <c r="F12" s="126" t="s">
        <v>153</v>
      </c>
      <c r="G12" s="129" t="s">
        <v>154</v>
      </c>
      <c r="H12" s="146">
        <v>1</v>
      </c>
      <c r="I12" s="32"/>
      <c r="J12" s="129"/>
      <c r="K12" s="129">
        <v>1</v>
      </c>
      <c r="L12" s="32"/>
      <c r="M12" s="32"/>
      <c r="N12" s="129">
        <v>1</v>
      </c>
      <c r="O12" s="129" t="s">
        <v>126</v>
      </c>
      <c r="P12" s="132">
        <v>44488</v>
      </c>
      <c r="Q12" s="132"/>
      <c r="R12" s="135">
        <v>44810</v>
      </c>
      <c r="S12" s="135">
        <v>179.24</v>
      </c>
      <c r="T12" s="135">
        <v>0</v>
      </c>
    </row>
    <row r="13" spans="1:20" x14ac:dyDescent="0.25">
      <c r="A13" s="28">
        <v>11</v>
      </c>
      <c r="B13" s="126" t="s">
        <v>47</v>
      </c>
      <c r="C13" s="126" t="s">
        <v>17</v>
      </c>
      <c r="D13" s="126" t="s">
        <v>335</v>
      </c>
      <c r="E13" s="192" t="s">
        <v>371</v>
      </c>
      <c r="F13" s="192" t="s">
        <v>372</v>
      </c>
      <c r="G13" s="193" t="s">
        <v>373</v>
      </c>
      <c r="H13" s="146">
        <v>1</v>
      </c>
      <c r="I13" s="32"/>
      <c r="J13" s="32"/>
      <c r="K13" s="32">
        <v>1</v>
      </c>
      <c r="L13" s="32"/>
      <c r="M13" s="32"/>
      <c r="N13" s="32">
        <v>1</v>
      </c>
      <c r="O13" s="196" t="s">
        <v>374</v>
      </c>
      <c r="P13" s="194">
        <v>44510</v>
      </c>
      <c r="Q13" s="193" t="s">
        <v>375</v>
      </c>
      <c r="R13" s="170">
        <v>1800</v>
      </c>
      <c r="S13" s="170">
        <v>36</v>
      </c>
      <c r="T13" s="170">
        <v>36</v>
      </c>
    </row>
    <row r="14" spans="1:20" x14ac:dyDescent="0.25">
      <c r="A14" s="28">
        <v>12</v>
      </c>
      <c r="B14" s="126" t="s">
        <v>47</v>
      </c>
      <c r="C14" s="126" t="s">
        <v>17</v>
      </c>
      <c r="D14" s="126" t="s">
        <v>335</v>
      </c>
      <c r="E14" s="195" t="s">
        <v>376</v>
      </c>
      <c r="F14" s="195" t="s">
        <v>377</v>
      </c>
      <c r="G14" s="193" t="s">
        <v>378</v>
      </c>
      <c r="H14" s="146">
        <v>1</v>
      </c>
      <c r="I14" s="32">
        <v>1</v>
      </c>
      <c r="J14" s="32"/>
      <c r="K14" s="32"/>
      <c r="L14" s="32"/>
      <c r="M14" s="32"/>
      <c r="N14" s="32">
        <v>1</v>
      </c>
      <c r="O14" s="196" t="s">
        <v>370</v>
      </c>
      <c r="P14" s="193" t="s">
        <v>379</v>
      </c>
      <c r="Q14" s="193" t="s">
        <v>199</v>
      </c>
      <c r="R14" s="210">
        <v>3600</v>
      </c>
      <c r="S14" s="170">
        <v>39.5</v>
      </c>
      <c r="T14" s="170">
        <v>39.5</v>
      </c>
    </row>
    <row r="15" spans="1:20" x14ac:dyDescent="0.25">
      <c r="A15" s="28">
        <v>13</v>
      </c>
      <c r="B15" s="126" t="s">
        <v>47</v>
      </c>
      <c r="C15" s="126" t="s">
        <v>17</v>
      </c>
      <c r="D15" s="126" t="s">
        <v>335</v>
      </c>
      <c r="E15" s="195" t="s">
        <v>380</v>
      </c>
      <c r="F15" s="195" t="s">
        <v>381</v>
      </c>
      <c r="G15" s="193" t="s">
        <v>382</v>
      </c>
      <c r="H15" s="146">
        <v>1</v>
      </c>
      <c r="I15" s="32"/>
      <c r="J15" s="32">
        <v>1</v>
      </c>
      <c r="K15" s="32"/>
      <c r="L15" s="32"/>
      <c r="M15" s="32"/>
      <c r="N15" s="32">
        <v>1</v>
      </c>
      <c r="O15" s="196" t="s">
        <v>370</v>
      </c>
      <c r="P15" s="193" t="s">
        <v>379</v>
      </c>
      <c r="Q15" s="193" t="s">
        <v>199</v>
      </c>
      <c r="R15" s="210">
        <v>3200</v>
      </c>
      <c r="S15" s="170">
        <v>60.5</v>
      </c>
      <c r="T15" s="170">
        <v>60.5</v>
      </c>
    </row>
    <row r="16" spans="1:20" x14ac:dyDescent="0.25">
      <c r="A16" s="28">
        <v>14</v>
      </c>
      <c r="B16" s="126" t="s">
        <v>47</v>
      </c>
      <c r="C16" s="126" t="s">
        <v>17</v>
      </c>
      <c r="D16" s="126" t="s">
        <v>335</v>
      </c>
      <c r="E16" s="195" t="s">
        <v>383</v>
      </c>
      <c r="F16" s="195" t="s">
        <v>384</v>
      </c>
      <c r="G16" s="193" t="s">
        <v>385</v>
      </c>
      <c r="H16" s="146">
        <v>1</v>
      </c>
      <c r="I16" s="32">
        <v>1</v>
      </c>
      <c r="J16" s="32"/>
      <c r="K16" s="32"/>
      <c r="L16" s="32"/>
      <c r="M16" s="32"/>
      <c r="N16" s="32">
        <v>1</v>
      </c>
      <c r="O16" s="196" t="s">
        <v>370</v>
      </c>
      <c r="P16" s="193" t="s">
        <v>379</v>
      </c>
      <c r="Q16" s="193" t="s">
        <v>199</v>
      </c>
      <c r="R16" s="210">
        <v>3050</v>
      </c>
      <c r="S16" s="170">
        <v>35.28</v>
      </c>
      <c r="T16" s="170">
        <v>35.28</v>
      </c>
    </row>
    <row r="17" spans="1:20" x14ac:dyDescent="0.25">
      <c r="A17" s="28">
        <v>15</v>
      </c>
      <c r="B17" s="126" t="s">
        <v>47</v>
      </c>
      <c r="C17" s="126" t="s">
        <v>17</v>
      </c>
      <c r="D17" s="126" t="s">
        <v>335</v>
      </c>
      <c r="E17" s="195" t="s">
        <v>386</v>
      </c>
      <c r="F17" s="195" t="s">
        <v>387</v>
      </c>
      <c r="G17" s="193" t="s">
        <v>388</v>
      </c>
      <c r="H17" s="146">
        <v>1</v>
      </c>
      <c r="I17" s="32"/>
      <c r="J17" s="32">
        <v>1</v>
      </c>
      <c r="K17" s="32"/>
      <c r="L17" s="32"/>
      <c r="M17" s="32"/>
      <c r="N17" s="32">
        <v>1</v>
      </c>
      <c r="O17" s="196" t="s">
        <v>370</v>
      </c>
      <c r="P17" s="193" t="s">
        <v>379</v>
      </c>
      <c r="Q17" s="193" t="s">
        <v>199</v>
      </c>
      <c r="R17" s="210">
        <v>2500</v>
      </c>
      <c r="S17" s="170">
        <v>31.25</v>
      </c>
      <c r="T17" s="170">
        <v>31.25</v>
      </c>
    </row>
    <row r="18" spans="1:20" x14ac:dyDescent="0.25">
      <c r="A18" s="28">
        <v>16</v>
      </c>
      <c r="B18" s="126" t="s">
        <v>47</v>
      </c>
      <c r="C18" s="126" t="s">
        <v>17</v>
      </c>
      <c r="D18" s="126" t="s">
        <v>335</v>
      </c>
      <c r="E18" s="195" t="s">
        <v>389</v>
      </c>
      <c r="F18" s="195" t="s">
        <v>390</v>
      </c>
      <c r="G18" s="193" t="s">
        <v>391</v>
      </c>
      <c r="H18" s="146">
        <v>1</v>
      </c>
      <c r="I18" s="32">
        <v>1</v>
      </c>
      <c r="J18" s="32"/>
      <c r="K18" s="32"/>
      <c r="L18" s="32"/>
      <c r="M18" s="32"/>
      <c r="N18" s="32">
        <v>1</v>
      </c>
      <c r="O18" s="196" t="s">
        <v>370</v>
      </c>
      <c r="P18" s="193" t="s">
        <v>379</v>
      </c>
      <c r="Q18" s="193" t="s">
        <v>199</v>
      </c>
      <c r="R18" s="210">
        <v>2600</v>
      </c>
      <c r="S18" s="170">
        <v>32</v>
      </c>
      <c r="T18" s="170">
        <v>32</v>
      </c>
    </row>
    <row r="19" spans="1:20" x14ac:dyDescent="0.25">
      <c r="A19" s="28">
        <v>17</v>
      </c>
      <c r="B19" s="126" t="s">
        <v>47</v>
      </c>
      <c r="C19" s="126" t="s">
        <v>17</v>
      </c>
      <c r="D19" s="126" t="s">
        <v>335</v>
      </c>
      <c r="E19" s="195" t="s">
        <v>392</v>
      </c>
      <c r="F19" s="195" t="s">
        <v>393</v>
      </c>
      <c r="G19" s="193" t="s">
        <v>394</v>
      </c>
      <c r="H19" s="146">
        <v>1</v>
      </c>
      <c r="I19" s="32"/>
      <c r="J19" s="32">
        <v>1</v>
      </c>
      <c r="K19" s="32"/>
      <c r="L19" s="32"/>
      <c r="M19" s="32"/>
      <c r="N19" s="32">
        <v>1</v>
      </c>
      <c r="O19" s="196" t="s">
        <v>370</v>
      </c>
      <c r="P19" s="193" t="s">
        <v>379</v>
      </c>
      <c r="Q19" s="193" t="s">
        <v>199</v>
      </c>
      <c r="R19" s="210">
        <v>8900</v>
      </c>
      <c r="S19" s="170">
        <v>79.25</v>
      </c>
      <c r="T19" s="170">
        <v>79.25</v>
      </c>
    </row>
    <row r="20" spans="1:20" x14ac:dyDescent="0.25">
      <c r="A20" s="28">
        <v>18</v>
      </c>
      <c r="B20" s="126" t="s">
        <v>47</v>
      </c>
      <c r="C20" s="126" t="s">
        <v>17</v>
      </c>
      <c r="D20" s="126" t="s">
        <v>335</v>
      </c>
      <c r="E20" s="195" t="s">
        <v>395</v>
      </c>
      <c r="F20" s="195" t="s">
        <v>396</v>
      </c>
      <c r="G20" s="193" t="s">
        <v>397</v>
      </c>
      <c r="H20" s="146">
        <v>1</v>
      </c>
      <c r="I20" s="32"/>
      <c r="J20" s="32">
        <v>1</v>
      </c>
      <c r="K20" s="32"/>
      <c r="L20" s="32"/>
      <c r="M20" s="32"/>
      <c r="N20" s="32">
        <v>1</v>
      </c>
      <c r="O20" s="196" t="s">
        <v>370</v>
      </c>
      <c r="P20" s="193" t="s">
        <v>379</v>
      </c>
      <c r="Q20" s="193" t="s">
        <v>199</v>
      </c>
      <c r="R20" s="210">
        <v>2500</v>
      </c>
      <c r="S20" s="170">
        <v>31.25</v>
      </c>
      <c r="T20" s="170">
        <v>31.25</v>
      </c>
    </row>
    <row r="21" spans="1:20" x14ac:dyDescent="0.25">
      <c r="A21" s="28">
        <v>19</v>
      </c>
      <c r="B21" s="126" t="s">
        <v>47</v>
      </c>
      <c r="C21" s="126" t="s">
        <v>17</v>
      </c>
      <c r="D21" s="126" t="s">
        <v>335</v>
      </c>
      <c r="E21" s="195" t="s">
        <v>398</v>
      </c>
      <c r="F21" s="195" t="s">
        <v>399</v>
      </c>
      <c r="G21" s="193" t="s">
        <v>400</v>
      </c>
      <c r="H21" s="146">
        <v>1</v>
      </c>
      <c r="I21" s="32"/>
      <c r="J21" s="32">
        <v>1</v>
      </c>
      <c r="K21" s="32"/>
      <c r="L21" s="32"/>
      <c r="M21" s="32"/>
      <c r="N21" s="32">
        <v>1</v>
      </c>
      <c r="O21" s="196" t="s">
        <v>370</v>
      </c>
      <c r="P21" s="193" t="s">
        <v>379</v>
      </c>
      <c r="Q21" s="193" t="s">
        <v>199</v>
      </c>
      <c r="R21" s="210">
        <v>2700</v>
      </c>
      <c r="S21" s="170">
        <v>32.75</v>
      </c>
      <c r="T21" s="170">
        <v>32.75</v>
      </c>
    </row>
    <row r="22" spans="1:20" x14ac:dyDescent="0.25">
      <c r="A22" s="28">
        <v>20</v>
      </c>
      <c r="B22" s="126" t="s">
        <v>47</v>
      </c>
      <c r="C22" s="126" t="s">
        <v>17</v>
      </c>
      <c r="D22" s="126" t="s">
        <v>335</v>
      </c>
      <c r="E22" s="195" t="s">
        <v>401</v>
      </c>
      <c r="F22" s="195" t="s">
        <v>399</v>
      </c>
      <c r="G22" s="193" t="s">
        <v>402</v>
      </c>
      <c r="H22" s="146">
        <v>1</v>
      </c>
      <c r="I22" s="32"/>
      <c r="J22" s="32">
        <v>1</v>
      </c>
      <c r="K22" s="32"/>
      <c r="L22" s="32"/>
      <c r="M22" s="32"/>
      <c r="N22" s="32">
        <v>1</v>
      </c>
      <c r="O22" s="196" t="s">
        <v>370</v>
      </c>
      <c r="P22" s="193" t="s">
        <v>379</v>
      </c>
      <c r="Q22" s="193" t="s">
        <v>199</v>
      </c>
      <c r="R22" s="210">
        <v>2500</v>
      </c>
      <c r="S22" s="170">
        <v>31.25</v>
      </c>
      <c r="T22" s="170">
        <v>31.25</v>
      </c>
    </row>
    <row r="23" spans="1:20" x14ac:dyDescent="0.25">
      <c r="A23" s="28">
        <v>21</v>
      </c>
      <c r="B23" s="126" t="s">
        <v>47</v>
      </c>
      <c r="C23" s="126" t="s">
        <v>17</v>
      </c>
      <c r="D23" s="126" t="s">
        <v>335</v>
      </c>
      <c r="E23" s="195" t="s">
        <v>403</v>
      </c>
      <c r="F23" s="195" t="s">
        <v>404</v>
      </c>
      <c r="G23" s="193" t="s">
        <v>405</v>
      </c>
      <c r="H23" s="146">
        <v>1</v>
      </c>
      <c r="I23" s="32"/>
      <c r="J23" s="32">
        <v>1</v>
      </c>
      <c r="K23" s="32"/>
      <c r="L23" s="32"/>
      <c r="M23" s="32"/>
      <c r="N23" s="32">
        <v>1</v>
      </c>
      <c r="O23" s="196" t="s">
        <v>370</v>
      </c>
      <c r="P23" s="193" t="s">
        <v>379</v>
      </c>
      <c r="Q23" s="193" t="s">
        <v>199</v>
      </c>
      <c r="R23" s="210">
        <v>4100</v>
      </c>
      <c r="S23" s="170">
        <v>43.25</v>
      </c>
      <c r="T23" s="170">
        <v>43.25</v>
      </c>
    </row>
    <row r="24" spans="1:20" x14ac:dyDescent="0.25">
      <c r="A24" s="28">
        <v>22</v>
      </c>
      <c r="B24" s="126" t="s">
        <v>47</v>
      </c>
      <c r="C24" s="126" t="s">
        <v>17</v>
      </c>
      <c r="D24" s="126" t="s">
        <v>335</v>
      </c>
      <c r="E24" s="195" t="s">
        <v>406</v>
      </c>
      <c r="F24" s="195" t="s">
        <v>407</v>
      </c>
      <c r="G24" s="193" t="s">
        <v>408</v>
      </c>
      <c r="H24" s="146">
        <v>1</v>
      </c>
      <c r="I24" s="32"/>
      <c r="J24" s="32">
        <v>1</v>
      </c>
      <c r="K24" s="32"/>
      <c r="L24" s="32"/>
      <c r="M24" s="32"/>
      <c r="N24" s="32">
        <v>1</v>
      </c>
      <c r="O24" s="196" t="s">
        <v>370</v>
      </c>
      <c r="P24" s="193" t="s">
        <v>379</v>
      </c>
      <c r="Q24" s="193" t="s">
        <v>199</v>
      </c>
      <c r="R24" s="210">
        <v>2800</v>
      </c>
      <c r="S24" s="170">
        <v>33.5</v>
      </c>
      <c r="T24" s="170">
        <v>33.5</v>
      </c>
    </row>
    <row r="25" spans="1:20" x14ac:dyDescent="0.25">
      <c r="A25" s="28">
        <v>23</v>
      </c>
      <c r="B25" s="126" t="s">
        <v>47</v>
      </c>
      <c r="C25" s="126" t="s">
        <v>17</v>
      </c>
      <c r="D25" s="126" t="s">
        <v>335</v>
      </c>
      <c r="E25" s="195" t="s">
        <v>409</v>
      </c>
      <c r="F25" s="195" t="s">
        <v>410</v>
      </c>
      <c r="G25" s="193" t="s">
        <v>411</v>
      </c>
      <c r="H25" s="146">
        <v>1</v>
      </c>
      <c r="I25" s="32"/>
      <c r="J25" s="32">
        <v>1</v>
      </c>
      <c r="K25" s="32"/>
      <c r="L25" s="32"/>
      <c r="M25" s="32"/>
      <c r="N25" s="32">
        <v>1</v>
      </c>
      <c r="O25" s="196" t="s">
        <v>370</v>
      </c>
      <c r="P25" s="193" t="s">
        <v>379</v>
      </c>
      <c r="Q25" s="193" t="s">
        <v>199</v>
      </c>
      <c r="R25" s="210">
        <v>2700</v>
      </c>
      <c r="S25" s="170">
        <v>55.75</v>
      </c>
      <c r="T25" s="170">
        <v>55.75</v>
      </c>
    </row>
    <row r="26" spans="1:20" x14ac:dyDescent="0.25">
      <c r="A26" s="28">
        <v>24</v>
      </c>
      <c r="B26" s="126" t="s">
        <v>47</v>
      </c>
      <c r="C26" s="126" t="s">
        <v>17</v>
      </c>
      <c r="D26" s="126" t="s">
        <v>335</v>
      </c>
      <c r="E26" s="195" t="s">
        <v>412</v>
      </c>
      <c r="F26" s="195" t="s">
        <v>413</v>
      </c>
      <c r="G26" s="193" t="s">
        <v>414</v>
      </c>
      <c r="H26" s="146">
        <v>1</v>
      </c>
      <c r="I26" s="32">
        <v>1</v>
      </c>
      <c r="J26" s="32"/>
      <c r="K26" s="32"/>
      <c r="L26" s="32"/>
      <c r="M26" s="32"/>
      <c r="N26" s="32">
        <v>1</v>
      </c>
      <c r="O26" s="196" t="s">
        <v>370</v>
      </c>
      <c r="P26" s="193" t="s">
        <v>379</v>
      </c>
      <c r="Q26" s="193" t="s">
        <v>199</v>
      </c>
      <c r="R26" s="210">
        <v>2600</v>
      </c>
      <c r="S26" s="170">
        <v>32</v>
      </c>
      <c r="T26" s="170">
        <v>32</v>
      </c>
    </row>
    <row r="27" spans="1:20" x14ac:dyDescent="0.25">
      <c r="A27" s="28">
        <v>25</v>
      </c>
      <c r="B27" s="126" t="s">
        <v>47</v>
      </c>
      <c r="C27" s="126" t="s">
        <v>17</v>
      </c>
      <c r="D27" s="126" t="s">
        <v>335</v>
      </c>
      <c r="E27" s="195" t="s">
        <v>415</v>
      </c>
      <c r="F27" s="195" t="s">
        <v>416</v>
      </c>
      <c r="G27" s="193" t="s">
        <v>417</v>
      </c>
      <c r="H27" s="146">
        <v>1</v>
      </c>
      <c r="I27" s="32"/>
      <c r="J27" s="32">
        <v>1</v>
      </c>
      <c r="K27" s="32"/>
      <c r="L27" s="32"/>
      <c r="M27" s="32"/>
      <c r="N27" s="32">
        <v>1</v>
      </c>
      <c r="O27" s="196" t="s">
        <v>370</v>
      </c>
      <c r="P27" s="193" t="s">
        <v>379</v>
      </c>
      <c r="Q27" s="193" t="s">
        <v>199</v>
      </c>
      <c r="R27" s="210">
        <v>4200</v>
      </c>
      <c r="S27" s="170">
        <v>44</v>
      </c>
      <c r="T27" s="170">
        <v>44</v>
      </c>
    </row>
    <row r="28" spans="1:20" x14ac:dyDescent="0.25">
      <c r="A28" s="28">
        <v>26</v>
      </c>
      <c r="B28" s="126" t="s">
        <v>47</v>
      </c>
      <c r="C28" s="126" t="s">
        <v>17</v>
      </c>
      <c r="D28" s="126" t="s">
        <v>335</v>
      </c>
      <c r="E28" s="192" t="s">
        <v>409</v>
      </c>
      <c r="F28" s="192" t="s">
        <v>410</v>
      </c>
      <c r="G28" s="193" t="s">
        <v>418</v>
      </c>
      <c r="H28" s="146">
        <v>1</v>
      </c>
      <c r="I28" s="32"/>
      <c r="J28" s="32">
        <v>1</v>
      </c>
      <c r="K28" s="32"/>
      <c r="L28" s="32"/>
      <c r="M28" s="32"/>
      <c r="N28" s="32">
        <v>1</v>
      </c>
      <c r="O28" s="196" t="s">
        <v>370</v>
      </c>
      <c r="P28" s="193" t="s">
        <v>379</v>
      </c>
      <c r="Q28" s="193" t="s">
        <v>419</v>
      </c>
      <c r="R28" s="170">
        <v>2200</v>
      </c>
      <c r="S28" s="170">
        <v>29</v>
      </c>
      <c r="T28" s="170">
        <v>29</v>
      </c>
    </row>
    <row r="29" spans="1:20" x14ac:dyDescent="0.25">
      <c r="A29" s="28">
        <v>27</v>
      </c>
      <c r="B29" s="126" t="s">
        <v>47</v>
      </c>
      <c r="C29" s="126" t="s">
        <v>336</v>
      </c>
      <c r="D29" s="126" t="s">
        <v>19</v>
      </c>
      <c r="E29" s="192" t="s">
        <v>676</v>
      </c>
      <c r="F29" s="192" t="s">
        <v>677</v>
      </c>
      <c r="G29" s="193" t="s">
        <v>678</v>
      </c>
      <c r="H29" s="146">
        <v>1</v>
      </c>
      <c r="I29" s="32"/>
      <c r="J29" s="32"/>
      <c r="K29" s="32">
        <v>1</v>
      </c>
      <c r="L29" s="32"/>
      <c r="M29" s="32"/>
      <c r="N29" s="32">
        <v>1</v>
      </c>
      <c r="O29" s="196" t="s">
        <v>128</v>
      </c>
      <c r="P29" s="194">
        <v>44510</v>
      </c>
      <c r="Q29" s="193"/>
      <c r="R29" s="170">
        <v>2480</v>
      </c>
      <c r="S29" s="170">
        <v>49.6</v>
      </c>
      <c r="T29" s="170"/>
    </row>
    <row r="30" spans="1:20" x14ac:dyDescent="0.25">
      <c r="A30" s="28">
        <v>28</v>
      </c>
      <c r="B30" s="126" t="s">
        <v>47</v>
      </c>
      <c r="C30" s="126" t="s">
        <v>17</v>
      </c>
      <c r="D30" s="126" t="s">
        <v>19</v>
      </c>
      <c r="E30" s="192" t="s">
        <v>679</v>
      </c>
      <c r="F30" s="192" t="s">
        <v>680</v>
      </c>
      <c r="G30" s="193" t="s">
        <v>681</v>
      </c>
      <c r="H30" s="146">
        <v>1</v>
      </c>
      <c r="I30" s="32"/>
      <c r="J30" s="32"/>
      <c r="K30" s="32">
        <v>1</v>
      </c>
      <c r="L30" s="32"/>
      <c r="M30" s="32"/>
      <c r="N30" s="32">
        <v>1</v>
      </c>
      <c r="O30" s="196" t="s">
        <v>128</v>
      </c>
      <c r="P30" s="194">
        <v>44510</v>
      </c>
      <c r="Q30" s="193"/>
      <c r="R30" s="170">
        <v>2240</v>
      </c>
      <c r="S30" s="170">
        <v>44.8</v>
      </c>
      <c r="T30" s="170"/>
    </row>
    <row r="31" spans="1:20" x14ac:dyDescent="0.25">
      <c r="A31" s="28">
        <v>29</v>
      </c>
      <c r="B31" s="126" t="s">
        <v>47</v>
      </c>
      <c r="C31" s="126" t="s">
        <v>336</v>
      </c>
      <c r="D31" s="126" t="s">
        <v>19</v>
      </c>
      <c r="E31" s="192" t="s">
        <v>682</v>
      </c>
      <c r="F31" s="192" t="s">
        <v>683</v>
      </c>
      <c r="G31" s="193" t="s">
        <v>684</v>
      </c>
      <c r="H31" s="146">
        <v>1</v>
      </c>
      <c r="I31" s="32"/>
      <c r="J31" s="32"/>
      <c r="K31" s="32">
        <v>1</v>
      </c>
      <c r="L31" s="32"/>
      <c r="M31" s="32"/>
      <c r="N31" s="32">
        <v>1</v>
      </c>
      <c r="O31" s="196" t="s">
        <v>128</v>
      </c>
      <c r="P31" s="194">
        <v>44510</v>
      </c>
      <c r="Q31" s="193"/>
      <c r="R31" s="170">
        <v>6400</v>
      </c>
      <c r="S31" s="170">
        <v>128</v>
      </c>
      <c r="T31" s="170"/>
    </row>
    <row r="32" spans="1:20" x14ac:dyDescent="0.25">
      <c r="A32" s="28">
        <v>30</v>
      </c>
      <c r="B32" s="126" t="s">
        <v>47</v>
      </c>
      <c r="C32" s="126" t="s">
        <v>17</v>
      </c>
      <c r="D32" s="126" t="s">
        <v>19</v>
      </c>
      <c r="E32" s="192" t="s">
        <v>685</v>
      </c>
      <c r="F32" s="192" t="s">
        <v>686</v>
      </c>
      <c r="G32" s="193" t="s">
        <v>687</v>
      </c>
      <c r="H32" s="146">
        <v>1</v>
      </c>
      <c r="I32" s="32"/>
      <c r="J32" s="32"/>
      <c r="K32" s="32">
        <v>1</v>
      </c>
      <c r="L32" s="32"/>
      <c r="M32" s="32"/>
      <c r="N32" s="32">
        <v>1</v>
      </c>
      <c r="O32" s="196" t="s">
        <v>128</v>
      </c>
      <c r="P32" s="194">
        <v>44510</v>
      </c>
      <c r="Q32" s="193"/>
      <c r="R32" s="170">
        <v>8000</v>
      </c>
      <c r="S32" s="170">
        <v>160</v>
      </c>
      <c r="T32" s="170"/>
    </row>
    <row r="33" spans="1:20" x14ac:dyDescent="0.25">
      <c r="A33" s="28">
        <v>31</v>
      </c>
      <c r="B33" s="126" t="s">
        <v>47</v>
      </c>
      <c r="C33" s="126" t="s">
        <v>336</v>
      </c>
      <c r="D33" s="126" t="s">
        <v>19</v>
      </c>
      <c r="E33" s="192" t="s">
        <v>688</v>
      </c>
      <c r="F33" s="192" t="s">
        <v>689</v>
      </c>
      <c r="G33" s="193" t="s">
        <v>690</v>
      </c>
      <c r="H33" s="146">
        <v>1</v>
      </c>
      <c r="I33" s="32"/>
      <c r="J33" s="32"/>
      <c r="K33" s="32">
        <v>1</v>
      </c>
      <c r="L33" s="32"/>
      <c r="M33" s="32"/>
      <c r="N33" s="32">
        <v>1</v>
      </c>
      <c r="O33" s="196" t="s">
        <v>128</v>
      </c>
      <c r="P33" s="194">
        <v>44510</v>
      </c>
      <c r="Q33" s="193"/>
      <c r="R33" s="170">
        <v>2480</v>
      </c>
      <c r="S33" s="170">
        <v>49.6</v>
      </c>
      <c r="T33" s="150"/>
    </row>
    <row r="34" spans="1:20" x14ac:dyDescent="0.25">
      <c r="A34" s="28">
        <v>32</v>
      </c>
      <c r="B34" s="126" t="s">
        <v>47</v>
      </c>
      <c r="C34" s="126" t="s">
        <v>17</v>
      </c>
      <c r="D34" s="126" t="s">
        <v>19</v>
      </c>
      <c r="E34" s="192" t="s">
        <v>691</v>
      </c>
      <c r="F34" s="192" t="s">
        <v>692</v>
      </c>
      <c r="G34" s="193" t="s">
        <v>693</v>
      </c>
      <c r="H34" s="146">
        <v>1</v>
      </c>
      <c r="I34" s="32"/>
      <c r="J34" s="32"/>
      <c r="K34" s="32">
        <v>1</v>
      </c>
      <c r="L34" s="32"/>
      <c r="M34" s="32"/>
      <c r="N34" s="32">
        <v>1</v>
      </c>
      <c r="O34" s="196" t="s">
        <v>128</v>
      </c>
      <c r="P34" s="194">
        <v>44510</v>
      </c>
      <c r="Q34" s="193"/>
      <c r="R34" s="170">
        <v>8000</v>
      </c>
      <c r="S34" s="170">
        <v>160</v>
      </c>
      <c r="T34" s="150"/>
    </row>
    <row r="35" spans="1:20" x14ac:dyDescent="0.25">
      <c r="A35" s="28">
        <v>33</v>
      </c>
      <c r="B35" s="126" t="s">
        <v>47</v>
      </c>
      <c r="C35" s="126" t="s">
        <v>336</v>
      </c>
      <c r="D35" s="126" t="s">
        <v>19</v>
      </c>
      <c r="E35" s="192" t="s">
        <v>694</v>
      </c>
      <c r="F35" s="192" t="s">
        <v>695</v>
      </c>
      <c r="G35" s="193" t="s">
        <v>696</v>
      </c>
      <c r="H35" s="146">
        <v>1</v>
      </c>
      <c r="I35" s="32"/>
      <c r="J35" s="32"/>
      <c r="K35" s="32">
        <v>1</v>
      </c>
      <c r="L35" s="32"/>
      <c r="M35" s="32"/>
      <c r="N35" s="32">
        <v>1</v>
      </c>
      <c r="O35" s="196" t="s">
        <v>128</v>
      </c>
      <c r="P35" s="194">
        <v>44510</v>
      </c>
      <c r="Q35" s="193"/>
      <c r="R35" s="170">
        <v>10000</v>
      </c>
      <c r="S35" s="170">
        <v>200</v>
      </c>
      <c r="T35" s="150"/>
    </row>
    <row r="36" spans="1:20" x14ac:dyDescent="0.25">
      <c r="A36" s="28">
        <v>34</v>
      </c>
      <c r="B36" s="126" t="s">
        <v>47</v>
      </c>
      <c r="C36" s="126" t="s">
        <v>336</v>
      </c>
      <c r="D36" s="126" t="s">
        <v>967</v>
      </c>
      <c r="E36" s="192" t="s">
        <v>841</v>
      </c>
      <c r="F36" s="197" t="s">
        <v>842</v>
      </c>
      <c r="G36" s="193" t="s">
        <v>843</v>
      </c>
      <c r="H36" s="146">
        <v>1</v>
      </c>
      <c r="I36" s="32"/>
      <c r="J36" s="32"/>
      <c r="K36" s="32">
        <v>1</v>
      </c>
      <c r="L36" s="32"/>
      <c r="M36" s="32"/>
      <c r="N36" s="32">
        <v>1</v>
      </c>
      <c r="O36" s="196" t="s">
        <v>128</v>
      </c>
      <c r="P36" s="194">
        <v>44326</v>
      </c>
      <c r="Q36" s="193"/>
      <c r="R36" s="170">
        <v>10000</v>
      </c>
      <c r="S36" s="170">
        <v>200</v>
      </c>
      <c r="T36" s="170"/>
    </row>
    <row r="37" spans="1:20" x14ac:dyDescent="0.25">
      <c r="A37" s="28">
        <v>35</v>
      </c>
      <c r="B37" s="126" t="s">
        <v>47</v>
      </c>
      <c r="C37" s="126" t="s">
        <v>336</v>
      </c>
      <c r="D37" s="126" t="s">
        <v>967</v>
      </c>
      <c r="E37" s="192" t="s">
        <v>844</v>
      </c>
      <c r="F37" s="197" t="s">
        <v>833</v>
      </c>
      <c r="G37" s="193" t="s">
        <v>845</v>
      </c>
      <c r="H37" s="146">
        <v>1</v>
      </c>
      <c r="I37" s="32"/>
      <c r="J37" s="32"/>
      <c r="K37" s="32">
        <v>1</v>
      </c>
      <c r="L37" s="32"/>
      <c r="M37" s="32"/>
      <c r="N37" s="32">
        <v>1</v>
      </c>
      <c r="O37" s="196" t="s">
        <v>128</v>
      </c>
      <c r="P37" s="194">
        <v>44326</v>
      </c>
      <c r="Q37" s="193"/>
      <c r="R37" s="170">
        <v>10000</v>
      </c>
      <c r="S37" s="170">
        <v>200</v>
      </c>
      <c r="T37" s="170"/>
    </row>
    <row r="38" spans="1:20" x14ac:dyDescent="0.25">
      <c r="A38" s="28">
        <v>36</v>
      </c>
      <c r="B38" s="126" t="s">
        <v>47</v>
      </c>
      <c r="C38" s="126" t="s">
        <v>17</v>
      </c>
      <c r="D38" s="126" t="s">
        <v>968</v>
      </c>
      <c r="E38" s="198" t="s">
        <v>969</v>
      </c>
      <c r="F38" s="198" t="s">
        <v>970</v>
      </c>
      <c r="G38" s="194" t="s">
        <v>971</v>
      </c>
      <c r="H38" s="146">
        <v>1</v>
      </c>
      <c r="I38" s="32"/>
      <c r="J38" s="32"/>
      <c r="K38" s="32"/>
      <c r="L38" s="32"/>
      <c r="M38" s="32">
        <v>1</v>
      </c>
      <c r="N38" s="32">
        <v>1</v>
      </c>
      <c r="O38" s="32" t="s">
        <v>123</v>
      </c>
      <c r="P38" s="194" t="s">
        <v>977</v>
      </c>
      <c r="Q38" s="162"/>
      <c r="R38" s="199">
        <v>1285.71</v>
      </c>
      <c r="S38" s="199">
        <v>10.29</v>
      </c>
      <c r="T38" s="199">
        <v>10.29</v>
      </c>
    </row>
    <row r="39" spans="1:20" x14ac:dyDescent="0.25">
      <c r="A39" s="28">
        <v>37</v>
      </c>
      <c r="B39" s="126" t="s">
        <v>47</v>
      </c>
      <c r="C39" s="126" t="s">
        <v>17</v>
      </c>
      <c r="D39" s="126" t="s">
        <v>968</v>
      </c>
      <c r="E39" s="198" t="s">
        <v>972</v>
      </c>
      <c r="F39" s="198" t="s">
        <v>973</v>
      </c>
      <c r="G39" s="194" t="s">
        <v>974</v>
      </c>
      <c r="H39" s="146">
        <v>1</v>
      </c>
      <c r="I39" s="32">
        <v>1</v>
      </c>
      <c r="J39" s="32"/>
      <c r="K39" s="32"/>
      <c r="L39" s="32"/>
      <c r="M39" s="32"/>
      <c r="N39" s="32">
        <v>1</v>
      </c>
      <c r="O39" s="32" t="s">
        <v>123</v>
      </c>
      <c r="P39" s="194">
        <v>44387</v>
      </c>
      <c r="Q39" s="162"/>
      <c r="R39" s="199">
        <v>31680</v>
      </c>
      <c r="S39" s="199">
        <v>335.94</v>
      </c>
      <c r="T39" s="199">
        <v>335.94</v>
      </c>
    </row>
    <row r="40" spans="1:20" x14ac:dyDescent="0.25">
      <c r="A40" s="28">
        <v>38</v>
      </c>
      <c r="B40" s="126" t="s">
        <v>47</v>
      </c>
      <c r="C40" s="126" t="s">
        <v>17</v>
      </c>
      <c r="D40" s="126" t="s">
        <v>968</v>
      </c>
      <c r="E40" s="164" t="s">
        <v>975</v>
      </c>
      <c r="F40" s="164" t="s">
        <v>928</v>
      </c>
      <c r="G40" s="32" t="s">
        <v>976</v>
      </c>
      <c r="H40" s="146">
        <v>1</v>
      </c>
      <c r="I40" s="32"/>
      <c r="J40" s="32"/>
      <c r="K40" s="32">
        <v>1</v>
      </c>
      <c r="L40" s="32"/>
      <c r="M40" s="32"/>
      <c r="N40" s="32">
        <v>1</v>
      </c>
      <c r="O40" s="32" t="s">
        <v>128</v>
      </c>
      <c r="P40" s="32" t="s">
        <v>978</v>
      </c>
      <c r="Q40" s="162"/>
      <c r="R40" s="150">
        <v>10000</v>
      </c>
      <c r="S40" s="150">
        <v>200</v>
      </c>
      <c r="T40" s="150"/>
    </row>
    <row r="41" spans="1:20" x14ac:dyDescent="0.25">
      <c r="A41" s="28">
        <v>39</v>
      </c>
      <c r="B41" s="126" t="s">
        <v>47</v>
      </c>
      <c r="C41" s="126" t="s">
        <v>1100</v>
      </c>
      <c r="D41" s="126" t="s">
        <v>1017</v>
      </c>
      <c r="E41" s="200" t="s">
        <v>1019</v>
      </c>
      <c r="F41" s="200" t="s">
        <v>1020</v>
      </c>
      <c r="G41" s="201" t="s">
        <v>1021</v>
      </c>
      <c r="H41" s="146">
        <v>1</v>
      </c>
      <c r="I41" s="32"/>
      <c r="J41" s="32"/>
      <c r="K41" s="32">
        <v>1</v>
      </c>
      <c r="L41" s="32"/>
      <c r="M41" s="32"/>
      <c r="N41" s="32">
        <v>1</v>
      </c>
      <c r="O41" s="32" t="s">
        <v>1018</v>
      </c>
      <c r="P41" s="162">
        <v>44494</v>
      </c>
      <c r="Q41" s="162"/>
      <c r="R41" s="150">
        <v>11100</v>
      </c>
      <c r="S41" s="85">
        <v>388.5</v>
      </c>
      <c r="T41" s="150"/>
    </row>
    <row r="42" spans="1:20" x14ac:dyDescent="0.25">
      <c r="A42" s="28">
        <v>40</v>
      </c>
      <c r="B42" s="126" t="s">
        <v>47</v>
      </c>
      <c r="C42" s="126" t="s">
        <v>1100</v>
      </c>
      <c r="D42" s="126" t="s">
        <v>1017</v>
      </c>
      <c r="E42" s="200" t="s">
        <v>1022</v>
      </c>
      <c r="F42" s="200" t="s">
        <v>1023</v>
      </c>
      <c r="G42" s="201" t="s">
        <v>1024</v>
      </c>
      <c r="H42" s="146">
        <v>1</v>
      </c>
      <c r="I42" s="32"/>
      <c r="J42" s="32"/>
      <c r="K42" s="32">
        <v>1</v>
      </c>
      <c r="L42" s="32"/>
      <c r="M42" s="32"/>
      <c r="N42" s="32">
        <v>1</v>
      </c>
      <c r="O42" s="32" t="s">
        <v>128</v>
      </c>
      <c r="P42" s="162">
        <v>44494</v>
      </c>
      <c r="Q42" s="162"/>
      <c r="R42" s="150">
        <v>1235.8</v>
      </c>
      <c r="S42" s="150">
        <v>24.72</v>
      </c>
      <c r="T42" s="150"/>
    </row>
    <row r="43" spans="1:20" x14ac:dyDescent="0.25">
      <c r="A43" s="28">
        <v>41</v>
      </c>
      <c r="B43" s="126" t="s">
        <v>47</v>
      </c>
      <c r="C43" s="126" t="s">
        <v>1100</v>
      </c>
      <c r="D43" s="126" t="s">
        <v>1017</v>
      </c>
      <c r="E43" s="200" t="s">
        <v>1025</v>
      </c>
      <c r="F43" s="200" t="s">
        <v>1026</v>
      </c>
      <c r="G43" s="201" t="s">
        <v>1027</v>
      </c>
      <c r="H43" s="146">
        <v>1</v>
      </c>
      <c r="I43" s="32"/>
      <c r="J43" s="32"/>
      <c r="K43" s="32">
        <v>1</v>
      </c>
      <c r="L43" s="32"/>
      <c r="M43" s="32"/>
      <c r="N43" s="32">
        <v>1</v>
      </c>
      <c r="O43" s="32" t="s">
        <v>128</v>
      </c>
      <c r="P43" s="162">
        <v>44494</v>
      </c>
      <c r="Q43" s="162"/>
      <c r="R43" s="150">
        <v>3000</v>
      </c>
      <c r="S43" s="150">
        <v>60</v>
      </c>
      <c r="T43" s="150"/>
    </row>
    <row r="44" spans="1:20" x14ac:dyDescent="0.25">
      <c r="A44" s="28">
        <v>42</v>
      </c>
      <c r="B44" s="126" t="s">
        <v>47</v>
      </c>
      <c r="C44" s="126" t="s">
        <v>1100</v>
      </c>
      <c r="D44" s="126" t="s">
        <v>1017</v>
      </c>
      <c r="E44" s="200" t="s">
        <v>1028</v>
      </c>
      <c r="F44" s="200" t="s">
        <v>1029</v>
      </c>
      <c r="G44" s="201" t="s">
        <v>1030</v>
      </c>
      <c r="H44" s="146">
        <v>1</v>
      </c>
      <c r="I44" s="32"/>
      <c r="J44" s="32"/>
      <c r="K44" s="32">
        <v>1</v>
      </c>
      <c r="L44" s="32"/>
      <c r="M44" s="32"/>
      <c r="N44" s="32">
        <v>1</v>
      </c>
      <c r="O44" s="32" t="s">
        <v>128</v>
      </c>
      <c r="P44" s="162">
        <v>44497</v>
      </c>
      <c r="Q44" s="162"/>
      <c r="R44" s="150">
        <v>2000</v>
      </c>
      <c r="S44" s="150">
        <v>40</v>
      </c>
      <c r="T44" s="150"/>
    </row>
    <row r="45" spans="1:20" x14ac:dyDescent="0.25">
      <c r="A45" s="28">
        <v>43</v>
      </c>
      <c r="B45" s="126" t="s">
        <v>47</v>
      </c>
      <c r="C45" s="126" t="s">
        <v>1100</v>
      </c>
      <c r="D45" s="126" t="s">
        <v>1017</v>
      </c>
      <c r="E45" s="200" t="s">
        <v>1031</v>
      </c>
      <c r="F45" s="200" t="s">
        <v>1032</v>
      </c>
      <c r="G45" s="201" t="s">
        <v>1033</v>
      </c>
      <c r="H45" s="146">
        <v>1</v>
      </c>
      <c r="I45" s="32"/>
      <c r="J45" s="32"/>
      <c r="K45" s="32">
        <v>1</v>
      </c>
      <c r="L45" s="32"/>
      <c r="M45" s="32"/>
      <c r="N45" s="32">
        <v>1</v>
      </c>
      <c r="O45" s="32" t="s">
        <v>128</v>
      </c>
      <c r="P45" s="162">
        <v>44497</v>
      </c>
      <c r="Q45" s="162"/>
      <c r="R45" s="150">
        <v>2000</v>
      </c>
      <c r="S45" s="150">
        <v>40</v>
      </c>
      <c r="T45" s="150"/>
    </row>
    <row r="46" spans="1:20" x14ac:dyDescent="0.25">
      <c r="A46" s="28">
        <v>44</v>
      </c>
      <c r="B46" s="126" t="s">
        <v>47</v>
      </c>
      <c r="C46" s="126" t="s">
        <v>1100</v>
      </c>
      <c r="D46" s="126" t="s">
        <v>1017</v>
      </c>
      <c r="E46" s="200" t="s">
        <v>1034</v>
      </c>
      <c r="F46" s="200" t="s">
        <v>1035</v>
      </c>
      <c r="G46" s="201" t="s">
        <v>1036</v>
      </c>
      <c r="H46" s="146">
        <v>1</v>
      </c>
      <c r="I46" s="32"/>
      <c r="J46" s="32"/>
      <c r="K46" s="32">
        <v>1</v>
      </c>
      <c r="L46" s="32"/>
      <c r="M46" s="32"/>
      <c r="N46" s="32">
        <v>1</v>
      </c>
      <c r="O46" s="32" t="s">
        <v>128</v>
      </c>
      <c r="P46" s="162">
        <v>44497</v>
      </c>
      <c r="Q46" s="162"/>
      <c r="R46" s="150">
        <v>5000</v>
      </c>
      <c r="S46" s="150">
        <v>100</v>
      </c>
      <c r="T46" s="150"/>
    </row>
    <row r="47" spans="1:20" x14ac:dyDescent="0.25">
      <c r="A47" s="28">
        <v>45</v>
      </c>
      <c r="B47" s="126" t="s">
        <v>47</v>
      </c>
      <c r="C47" s="126" t="s">
        <v>1100</v>
      </c>
      <c r="D47" s="126" t="s">
        <v>1017</v>
      </c>
      <c r="E47" s="200" t="s">
        <v>1037</v>
      </c>
      <c r="F47" s="200" t="s">
        <v>1038</v>
      </c>
      <c r="G47" s="201" t="s">
        <v>1039</v>
      </c>
      <c r="H47" s="146">
        <v>1</v>
      </c>
      <c r="I47" s="32"/>
      <c r="J47" s="32"/>
      <c r="K47" s="32">
        <v>1</v>
      </c>
      <c r="L47" s="32"/>
      <c r="M47" s="32"/>
      <c r="N47" s="32">
        <v>1</v>
      </c>
      <c r="O47" s="32" t="s">
        <v>128</v>
      </c>
      <c r="P47" s="162">
        <v>44497</v>
      </c>
      <c r="Q47" s="162"/>
      <c r="R47" s="150">
        <v>2000</v>
      </c>
      <c r="S47" s="150">
        <v>40</v>
      </c>
      <c r="T47" s="150"/>
    </row>
    <row r="48" spans="1:20" x14ac:dyDescent="0.25">
      <c r="A48" s="28">
        <v>46</v>
      </c>
      <c r="B48" s="126" t="s">
        <v>47</v>
      </c>
      <c r="C48" s="126" t="s">
        <v>1100</v>
      </c>
      <c r="D48" s="126" t="s">
        <v>1017</v>
      </c>
      <c r="E48" s="200" t="s">
        <v>1040</v>
      </c>
      <c r="F48" s="200" t="s">
        <v>1041</v>
      </c>
      <c r="G48" s="201" t="s">
        <v>1042</v>
      </c>
      <c r="H48" s="146">
        <v>1</v>
      </c>
      <c r="I48" s="32"/>
      <c r="J48" s="32"/>
      <c r="K48" s="32">
        <v>1</v>
      </c>
      <c r="L48" s="32"/>
      <c r="M48" s="32"/>
      <c r="N48" s="32">
        <v>1</v>
      </c>
      <c r="O48" s="32" t="s">
        <v>128</v>
      </c>
      <c r="P48" s="162">
        <v>44497</v>
      </c>
      <c r="Q48" s="162"/>
      <c r="R48" s="150">
        <v>9500</v>
      </c>
      <c r="S48" s="150">
        <v>190</v>
      </c>
      <c r="T48" s="150"/>
    </row>
    <row r="49" spans="1:20" x14ac:dyDescent="0.25">
      <c r="A49" s="28">
        <v>47</v>
      </c>
      <c r="B49" s="126" t="s">
        <v>47</v>
      </c>
      <c r="C49" s="126" t="s">
        <v>1100</v>
      </c>
      <c r="D49" s="126" t="s">
        <v>1017</v>
      </c>
      <c r="E49" s="192" t="s">
        <v>1043</v>
      </c>
      <c r="F49" s="192" t="s">
        <v>1044</v>
      </c>
      <c r="G49" s="193" t="s">
        <v>1045</v>
      </c>
      <c r="H49" s="146">
        <v>1</v>
      </c>
      <c r="I49" s="32"/>
      <c r="J49" s="32"/>
      <c r="K49" s="32">
        <v>1</v>
      </c>
      <c r="L49" s="32"/>
      <c r="M49" s="32"/>
      <c r="N49" s="32">
        <v>1</v>
      </c>
      <c r="O49" s="32" t="s">
        <v>128</v>
      </c>
      <c r="P49" s="162">
        <v>44497</v>
      </c>
      <c r="Q49" s="162"/>
      <c r="R49" s="150">
        <v>2000</v>
      </c>
      <c r="S49" s="150">
        <v>40</v>
      </c>
      <c r="T49" s="150"/>
    </row>
    <row r="50" spans="1:20" x14ac:dyDescent="0.25">
      <c r="A50" s="28">
        <v>48</v>
      </c>
      <c r="B50" s="126" t="s">
        <v>47</v>
      </c>
      <c r="C50" s="126" t="s">
        <v>1100</v>
      </c>
      <c r="D50" s="126" t="s">
        <v>1017</v>
      </c>
      <c r="E50" s="192" t="s">
        <v>1046</v>
      </c>
      <c r="F50" s="192" t="s">
        <v>1047</v>
      </c>
      <c r="G50" s="193" t="s">
        <v>1048</v>
      </c>
      <c r="H50" s="146">
        <v>1</v>
      </c>
      <c r="I50" s="32"/>
      <c r="J50" s="32"/>
      <c r="K50" s="32">
        <v>1</v>
      </c>
      <c r="L50" s="32"/>
      <c r="M50" s="32"/>
      <c r="N50" s="32">
        <v>1</v>
      </c>
      <c r="O50" s="32" t="s">
        <v>128</v>
      </c>
      <c r="P50" s="162">
        <v>44497</v>
      </c>
      <c r="Q50" s="162"/>
      <c r="R50" s="150">
        <v>2000</v>
      </c>
      <c r="S50" s="150">
        <v>40</v>
      </c>
      <c r="T50" s="150"/>
    </row>
    <row r="51" spans="1:20" x14ac:dyDescent="0.25">
      <c r="A51" s="28">
        <v>49</v>
      </c>
      <c r="B51" s="126" t="s">
        <v>47</v>
      </c>
      <c r="C51" s="126" t="s">
        <v>1100</v>
      </c>
      <c r="D51" s="126" t="s">
        <v>1017</v>
      </c>
      <c r="E51" s="192" t="s">
        <v>1049</v>
      </c>
      <c r="F51" s="202" t="s">
        <v>1050</v>
      </c>
      <c r="G51" s="193" t="s">
        <v>1051</v>
      </c>
      <c r="H51" s="146">
        <v>1</v>
      </c>
      <c r="I51" s="32"/>
      <c r="J51" s="32"/>
      <c r="K51" s="32">
        <v>1</v>
      </c>
      <c r="L51" s="32"/>
      <c r="M51" s="32"/>
      <c r="N51" s="32">
        <v>1</v>
      </c>
      <c r="O51" s="32" t="s">
        <v>128</v>
      </c>
      <c r="P51" s="162">
        <v>44497</v>
      </c>
      <c r="Q51" s="162"/>
      <c r="R51" s="150">
        <v>2000</v>
      </c>
      <c r="S51" s="150">
        <v>40</v>
      </c>
      <c r="T51" s="150"/>
    </row>
    <row r="52" spans="1:20" x14ac:dyDescent="0.25">
      <c r="A52" s="28">
        <v>50</v>
      </c>
      <c r="B52" s="126" t="s">
        <v>47</v>
      </c>
      <c r="C52" s="126" t="s">
        <v>1100</v>
      </c>
      <c r="D52" s="126" t="s">
        <v>1017</v>
      </c>
      <c r="E52" s="192" t="s">
        <v>1052</v>
      </c>
      <c r="F52" s="192" t="s">
        <v>1053</v>
      </c>
      <c r="G52" s="193" t="s">
        <v>1054</v>
      </c>
      <c r="H52" s="146">
        <v>1</v>
      </c>
      <c r="I52" s="32"/>
      <c r="J52" s="32"/>
      <c r="K52" s="32">
        <v>1</v>
      </c>
      <c r="L52" s="32"/>
      <c r="M52" s="32"/>
      <c r="N52" s="32">
        <v>1</v>
      </c>
      <c r="O52" s="32" t="s">
        <v>128</v>
      </c>
      <c r="P52" s="162">
        <v>44497</v>
      </c>
      <c r="Q52" s="162"/>
      <c r="R52" s="150">
        <v>2000</v>
      </c>
      <c r="S52" s="150">
        <v>40</v>
      </c>
      <c r="T52" s="150"/>
    </row>
    <row r="53" spans="1:20" x14ac:dyDescent="0.25">
      <c r="A53" s="28">
        <v>51</v>
      </c>
      <c r="B53" s="126" t="s">
        <v>47</v>
      </c>
      <c r="C53" s="126" t="s">
        <v>1100</v>
      </c>
      <c r="D53" s="126" t="s">
        <v>1017</v>
      </c>
      <c r="E53" s="192" t="s">
        <v>1055</v>
      </c>
      <c r="F53" s="192" t="s">
        <v>1056</v>
      </c>
      <c r="G53" s="193" t="s">
        <v>1057</v>
      </c>
      <c r="H53" s="146">
        <v>1</v>
      </c>
      <c r="I53" s="32"/>
      <c r="J53" s="32"/>
      <c r="K53" s="32">
        <v>1</v>
      </c>
      <c r="L53" s="32"/>
      <c r="M53" s="32"/>
      <c r="N53" s="32">
        <v>1</v>
      </c>
      <c r="O53" s="32" t="s">
        <v>128</v>
      </c>
      <c r="P53" s="162">
        <v>44497</v>
      </c>
      <c r="Q53" s="162"/>
      <c r="R53" s="150">
        <v>1500</v>
      </c>
      <c r="S53" s="150">
        <v>30</v>
      </c>
      <c r="T53" s="150"/>
    </row>
    <row r="54" spans="1:20" x14ac:dyDescent="0.25">
      <c r="A54" s="28">
        <v>52</v>
      </c>
      <c r="B54" s="126" t="s">
        <v>47</v>
      </c>
      <c r="C54" s="126" t="s">
        <v>1100</v>
      </c>
      <c r="D54" s="126" t="s">
        <v>1017</v>
      </c>
      <c r="E54" s="192" t="s">
        <v>1058</v>
      </c>
      <c r="F54" s="192" t="s">
        <v>1059</v>
      </c>
      <c r="G54" s="193" t="s">
        <v>1060</v>
      </c>
      <c r="H54" s="146">
        <v>1</v>
      </c>
      <c r="I54" s="32"/>
      <c r="J54" s="32"/>
      <c r="K54" s="32">
        <v>1</v>
      </c>
      <c r="L54" s="32"/>
      <c r="M54" s="32"/>
      <c r="N54" s="32">
        <v>1</v>
      </c>
      <c r="O54" s="32" t="s">
        <v>128</v>
      </c>
      <c r="P54" s="162">
        <v>44497</v>
      </c>
      <c r="Q54" s="162"/>
      <c r="R54" s="150">
        <v>4000</v>
      </c>
      <c r="S54" s="150">
        <v>80</v>
      </c>
      <c r="T54" s="150"/>
    </row>
    <row r="55" spans="1:20" x14ac:dyDescent="0.25">
      <c r="A55" s="28">
        <v>53</v>
      </c>
      <c r="B55" s="126" t="s">
        <v>47</v>
      </c>
      <c r="C55" s="126" t="s">
        <v>1100</v>
      </c>
      <c r="D55" s="126" t="s">
        <v>1017</v>
      </c>
      <c r="E55" s="192" t="s">
        <v>1061</v>
      </c>
      <c r="F55" s="192" t="s">
        <v>1062</v>
      </c>
      <c r="G55" s="193" t="s">
        <v>1063</v>
      </c>
      <c r="H55" s="146">
        <v>1</v>
      </c>
      <c r="I55" s="32"/>
      <c r="J55" s="32"/>
      <c r="K55" s="32">
        <v>1</v>
      </c>
      <c r="L55" s="32"/>
      <c r="M55" s="32"/>
      <c r="N55" s="32">
        <v>1</v>
      </c>
      <c r="O55" s="32" t="s">
        <v>128</v>
      </c>
      <c r="P55" s="162">
        <v>44497</v>
      </c>
      <c r="Q55" s="162"/>
      <c r="R55" s="150">
        <v>2000</v>
      </c>
      <c r="S55" s="150">
        <v>40</v>
      </c>
      <c r="T55" s="150"/>
    </row>
    <row r="56" spans="1:20" x14ac:dyDescent="0.25">
      <c r="A56" s="28">
        <v>54</v>
      </c>
      <c r="B56" s="126" t="s">
        <v>47</v>
      </c>
      <c r="C56" s="126" t="s">
        <v>1100</v>
      </c>
      <c r="D56" s="126" t="s">
        <v>1017</v>
      </c>
      <c r="E56" s="192" t="s">
        <v>1064</v>
      </c>
      <c r="F56" s="192" t="s">
        <v>1065</v>
      </c>
      <c r="G56" s="193" t="s">
        <v>1066</v>
      </c>
      <c r="H56" s="146">
        <v>1</v>
      </c>
      <c r="I56" s="32"/>
      <c r="J56" s="32"/>
      <c r="K56" s="32">
        <v>1</v>
      </c>
      <c r="L56" s="32"/>
      <c r="M56" s="32"/>
      <c r="N56" s="32">
        <v>1</v>
      </c>
      <c r="O56" s="32" t="s">
        <v>128</v>
      </c>
      <c r="P56" s="162">
        <v>44497</v>
      </c>
      <c r="Q56" s="162"/>
      <c r="R56" s="150">
        <v>2000</v>
      </c>
      <c r="S56" s="150">
        <v>40</v>
      </c>
      <c r="T56" s="150"/>
    </row>
    <row r="57" spans="1:20" x14ac:dyDescent="0.25">
      <c r="A57" s="28">
        <v>55</v>
      </c>
      <c r="B57" s="126" t="s">
        <v>47</v>
      </c>
      <c r="C57" s="126" t="s">
        <v>1100</v>
      </c>
      <c r="D57" s="126" t="s">
        <v>1017</v>
      </c>
      <c r="E57" s="192" t="s">
        <v>1067</v>
      </c>
      <c r="F57" s="192" t="s">
        <v>1068</v>
      </c>
      <c r="G57" s="193" t="s">
        <v>1069</v>
      </c>
      <c r="H57" s="146">
        <v>1</v>
      </c>
      <c r="I57" s="32"/>
      <c r="J57" s="32"/>
      <c r="K57" s="32">
        <v>1</v>
      </c>
      <c r="L57" s="32"/>
      <c r="M57" s="32"/>
      <c r="N57" s="32">
        <v>1</v>
      </c>
      <c r="O57" s="32" t="s">
        <v>128</v>
      </c>
      <c r="P57" s="162">
        <v>44497</v>
      </c>
      <c r="Q57" s="162"/>
      <c r="R57" s="150">
        <v>1200</v>
      </c>
      <c r="S57" s="150">
        <v>24</v>
      </c>
      <c r="T57" s="150"/>
    </row>
    <row r="58" spans="1:20" x14ac:dyDescent="0.25">
      <c r="A58" s="28">
        <v>56</v>
      </c>
      <c r="B58" s="126" t="s">
        <v>47</v>
      </c>
      <c r="C58" s="126" t="s">
        <v>1100</v>
      </c>
      <c r="D58" s="126" t="s">
        <v>1017</v>
      </c>
      <c r="E58" s="192" t="s">
        <v>1070</v>
      </c>
      <c r="F58" s="192" t="s">
        <v>1071</v>
      </c>
      <c r="G58" s="193" t="s">
        <v>1072</v>
      </c>
      <c r="H58" s="146">
        <v>1</v>
      </c>
      <c r="I58" s="32"/>
      <c r="J58" s="32"/>
      <c r="K58" s="32">
        <v>1</v>
      </c>
      <c r="L58" s="32"/>
      <c r="M58" s="32"/>
      <c r="N58" s="32">
        <v>1</v>
      </c>
      <c r="O58" s="32" t="s">
        <v>128</v>
      </c>
      <c r="P58" s="162">
        <v>44497</v>
      </c>
      <c r="Q58" s="162"/>
      <c r="R58" s="150">
        <v>2000</v>
      </c>
      <c r="S58" s="150">
        <v>40</v>
      </c>
      <c r="T58" s="150"/>
    </row>
    <row r="59" spans="1:20" x14ac:dyDescent="0.25">
      <c r="A59" s="28">
        <v>57</v>
      </c>
      <c r="B59" s="126" t="s">
        <v>47</v>
      </c>
      <c r="C59" s="126" t="s">
        <v>1100</v>
      </c>
      <c r="D59" s="126" t="s">
        <v>1017</v>
      </c>
      <c r="E59" s="192" t="s">
        <v>1073</v>
      </c>
      <c r="F59" s="192" t="s">
        <v>1074</v>
      </c>
      <c r="G59" s="193" t="s">
        <v>1075</v>
      </c>
      <c r="H59" s="146">
        <v>1</v>
      </c>
      <c r="I59" s="32"/>
      <c r="J59" s="32"/>
      <c r="K59" s="32">
        <v>1</v>
      </c>
      <c r="L59" s="32"/>
      <c r="M59" s="32"/>
      <c r="N59" s="32">
        <v>1</v>
      </c>
      <c r="O59" s="32" t="s">
        <v>128</v>
      </c>
      <c r="P59" s="162">
        <v>44497</v>
      </c>
      <c r="Q59" s="162"/>
      <c r="R59" s="150">
        <v>2000</v>
      </c>
      <c r="S59" s="150">
        <v>40</v>
      </c>
      <c r="T59" s="150"/>
    </row>
    <row r="60" spans="1:20" x14ac:dyDescent="0.25">
      <c r="A60" s="28">
        <v>58</v>
      </c>
      <c r="B60" s="126" t="s">
        <v>47</v>
      </c>
      <c r="C60" s="126" t="s">
        <v>1100</v>
      </c>
      <c r="D60" s="126" t="s">
        <v>1017</v>
      </c>
      <c r="E60" s="192" t="s">
        <v>1076</v>
      </c>
      <c r="F60" s="192" t="s">
        <v>1077</v>
      </c>
      <c r="G60" s="193" t="s">
        <v>1078</v>
      </c>
      <c r="H60" s="146">
        <v>1</v>
      </c>
      <c r="I60" s="32"/>
      <c r="J60" s="32"/>
      <c r="K60" s="32">
        <v>1</v>
      </c>
      <c r="L60" s="32"/>
      <c r="M60" s="32"/>
      <c r="N60" s="32">
        <v>1</v>
      </c>
      <c r="O60" s="32" t="s">
        <v>128</v>
      </c>
      <c r="P60" s="162">
        <v>44497</v>
      </c>
      <c r="Q60" s="162"/>
      <c r="R60" s="150">
        <v>2000</v>
      </c>
      <c r="S60" s="150">
        <v>40</v>
      </c>
      <c r="T60" s="150"/>
    </row>
    <row r="61" spans="1:20" x14ac:dyDescent="0.25">
      <c r="A61" s="28">
        <v>59</v>
      </c>
      <c r="B61" s="126" t="s">
        <v>47</v>
      </c>
      <c r="C61" s="126" t="s">
        <v>1100</v>
      </c>
      <c r="D61" s="126" t="s">
        <v>1017</v>
      </c>
      <c r="E61" s="192" t="s">
        <v>1079</v>
      </c>
      <c r="F61" s="202" t="s">
        <v>1080</v>
      </c>
      <c r="G61" s="193" t="s">
        <v>1081</v>
      </c>
      <c r="H61" s="146">
        <v>1</v>
      </c>
      <c r="I61" s="32"/>
      <c r="J61" s="32"/>
      <c r="K61" s="32">
        <v>1</v>
      </c>
      <c r="L61" s="32"/>
      <c r="M61" s="32"/>
      <c r="N61" s="32">
        <v>1</v>
      </c>
      <c r="O61" s="32" t="s">
        <v>128</v>
      </c>
      <c r="P61" s="162">
        <v>44497</v>
      </c>
      <c r="Q61" s="162"/>
      <c r="R61" s="150">
        <v>1000</v>
      </c>
      <c r="S61" s="150">
        <v>20</v>
      </c>
      <c r="T61" s="150"/>
    </row>
    <row r="62" spans="1:20" x14ac:dyDescent="0.25">
      <c r="A62" s="28">
        <v>60</v>
      </c>
      <c r="B62" s="126" t="s">
        <v>47</v>
      </c>
      <c r="C62" s="126" t="s">
        <v>1100</v>
      </c>
      <c r="D62" s="126" t="s">
        <v>1017</v>
      </c>
      <c r="E62" s="192" t="s">
        <v>1082</v>
      </c>
      <c r="F62" s="192" t="s">
        <v>1083</v>
      </c>
      <c r="G62" s="193" t="s">
        <v>1084</v>
      </c>
      <c r="H62" s="146">
        <v>1</v>
      </c>
      <c r="I62" s="32"/>
      <c r="J62" s="32"/>
      <c r="K62" s="32">
        <v>1</v>
      </c>
      <c r="L62" s="32"/>
      <c r="M62" s="32"/>
      <c r="N62" s="32">
        <v>1</v>
      </c>
      <c r="O62" s="32" t="s">
        <v>128</v>
      </c>
      <c r="P62" s="162">
        <v>44497</v>
      </c>
      <c r="Q62" s="162"/>
      <c r="R62" s="150">
        <v>2500</v>
      </c>
      <c r="S62" s="150">
        <v>50</v>
      </c>
      <c r="T62" s="150"/>
    </row>
    <row r="63" spans="1:20" x14ac:dyDescent="0.25">
      <c r="A63" s="28">
        <v>61</v>
      </c>
      <c r="B63" s="126" t="s">
        <v>47</v>
      </c>
      <c r="C63" s="126" t="s">
        <v>1100</v>
      </c>
      <c r="D63" s="126" t="s">
        <v>1017</v>
      </c>
      <c r="E63" s="192" t="s">
        <v>1085</v>
      </c>
      <c r="F63" s="192" t="s">
        <v>1086</v>
      </c>
      <c r="G63" s="193" t="s">
        <v>1087</v>
      </c>
      <c r="H63" s="146">
        <v>1</v>
      </c>
      <c r="I63" s="32"/>
      <c r="J63" s="32"/>
      <c r="K63" s="32">
        <v>1</v>
      </c>
      <c r="L63" s="32"/>
      <c r="M63" s="32"/>
      <c r="N63" s="32">
        <v>1</v>
      </c>
      <c r="O63" s="32" t="s">
        <v>128</v>
      </c>
      <c r="P63" s="162">
        <v>44497</v>
      </c>
      <c r="Q63" s="162"/>
      <c r="R63" s="150">
        <v>2000</v>
      </c>
      <c r="S63" s="150">
        <v>40</v>
      </c>
      <c r="T63" s="150"/>
    </row>
    <row r="64" spans="1:20" x14ac:dyDescent="0.25">
      <c r="A64" s="28">
        <v>62</v>
      </c>
      <c r="B64" s="126" t="s">
        <v>47</v>
      </c>
      <c r="C64" s="126" t="s">
        <v>1100</v>
      </c>
      <c r="D64" s="126" t="s">
        <v>1017</v>
      </c>
      <c r="E64" s="192" t="s">
        <v>1088</v>
      </c>
      <c r="F64" s="192" t="s">
        <v>1089</v>
      </c>
      <c r="G64" s="193" t="s">
        <v>1090</v>
      </c>
      <c r="H64" s="146">
        <v>1</v>
      </c>
      <c r="I64" s="32"/>
      <c r="J64" s="32"/>
      <c r="K64" s="32">
        <v>1</v>
      </c>
      <c r="L64" s="32"/>
      <c r="M64" s="32"/>
      <c r="N64" s="32">
        <v>1</v>
      </c>
      <c r="O64" s="32" t="s">
        <v>128</v>
      </c>
      <c r="P64" s="162">
        <v>44497</v>
      </c>
      <c r="Q64" s="162"/>
      <c r="R64" s="150">
        <v>3000</v>
      </c>
      <c r="S64" s="150">
        <v>60</v>
      </c>
      <c r="T64" s="150"/>
    </row>
    <row r="65" spans="1:20" x14ac:dyDescent="0.25">
      <c r="A65" s="28">
        <v>63</v>
      </c>
      <c r="B65" s="126" t="s">
        <v>47</v>
      </c>
      <c r="C65" s="126" t="s">
        <v>1100</v>
      </c>
      <c r="D65" s="126" t="s">
        <v>1017</v>
      </c>
      <c r="E65" s="192" t="s">
        <v>1091</v>
      </c>
      <c r="F65" s="192" t="s">
        <v>1092</v>
      </c>
      <c r="G65" s="193" t="s">
        <v>1093</v>
      </c>
      <c r="H65" s="146">
        <v>1</v>
      </c>
      <c r="I65" s="32"/>
      <c r="J65" s="32"/>
      <c r="K65" s="32">
        <v>1</v>
      </c>
      <c r="L65" s="32"/>
      <c r="M65" s="32"/>
      <c r="N65" s="32">
        <v>1</v>
      </c>
      <c r="O65" s="32" t="s">
        <v>128</v>
      </c>
      <c r="P65" s="162">
        <v>44497</v>
      </c>
      <c r="Q65" s="162"/>
      <c r="R65" s="150">
        <v>2000</v>
      </c>
      <c r="S65" s="150">
        <v>40</v>
      </c>
      <c r="T65" s="150"/>
    </row>
    <row r="66" spans="1:20" x14ac:dyDescent="0.25">
      <c r="A66" s="28">
        <v>64</v>
      </c>
      <c r="B66" s="126" t="s">
        <v>47</v>
      </c>
      <c r="C66" s="126" t="s">
        <v>1100</v>
      </c>
      <c r="D66" s="126" t="s">
        <v>1017</v>
      </c>
      <c r="E66" s="192" t="s">
        <v>1094</v>
      </c>
      <c r="F66" s="192" t="s">
        <v>1095</v>
      </c>
      <c r="G66" s="193" t="s">
        <v>1096</v>
      </c>
      <c r="H66" s="146">
        <v>1</v>
      </c>
      <c r="I66" s="32"/>
      <c r="J66" s="32"/>
      <c r="K66" s="32">
        <v>1</v>
      </c>
      <c r="L66" s="32"/>
      <c r="M66" s="32"/>
      <c r="N66" s="32">
        <v>1</v>
      </c>
      <c r="O66" s="32" t="s">
        <v>128</v>
      </c>
      <c r="P66" s="162">
        <v>44497</v>
      </c>
      <c r="Q66" s="162"/>
      <c r="R66" s="150">
        <v>3000</v>
      </c>
      <c r="S66" s="150">
        <v>60</v>
      </c>
      <c r="T66" s="150"/>
    </row>
    <row r="67" spans="1:20" x14ac:dyDescent="0.25">
      <c r="A67" s="28">
        <v>65</v>
      </c>
      <c r="B67" s="126" t="s">
        <v>47</v>
      </c>
      <c r="C67" s="126" t="s">
        <v>1100</v>
      </c>
      <c r="D67" s="126" t="s">
        <v>1017</v>
      </c>
      <c r="E67" s="192" t="s">
        <v>1097</v>
      </c>
      <c r="F67" s="192" t="s">
        <v>1098</v>
      </c>
      <c r="G67" s="193" t="s">
        <v>1099</v>
      </c>
      <c r="H67" s="146">
        <v>1</v>
      </c>
      <c r="I67" s="32"/>
      <c r="J67" s="32"/>
      <c r="K67" s="32">
        <v>1</v>
      </c>
      <c r="L67" s="32"/>
      <c r="M67" s="32"/>
      <c r="N67" s="32">
        <v>1</v>
      </c>
      <c r="O67" s="32" t="s">
        <v>128</v>
      </c>
      <c r="P67" s="162">
        <v>44497</v>
      </c>
      <c r="Q67" s="162"/>
      <c r="R67" s="150">
        <v>2000</v>
      </c>
      <c r="S67" s="150">
        <v>40</v>
      </c>
      <c r="T67" s="150"/>
    </row>
    <row r="68" spans="1:20" x14ac:dyDescent="0.25">
      <c r="A68" s="28">
        <v>66</v>
      </c>
      <c r="B68" s="126" t="s">
        <v>47</v>
      </c>
      <c r="C68" s="126" t="s">
        <v>25</v>
      </c>
      <c r="D68" s="126" t="s">
        <v>1126</v>
      </c>
      <c r="E68" s="200" t="s">
        <v>1128</v>
      </c>
      <c r="F68" s="200" t="s">
        <v>1129</v>
      </c>
      <c r="G68" s="201" t="s">
        <v>1130</v>
      </c>
      <c r="H68" s="146">
        <v>1</v>
      </c>
      <c r="I68" s="32"/>
      <c r="J68" s="32"/>
      <c r="K68" s="32">
        <v>1</v>
      </c>
      <c r="L68" s="32"/>
      <c r="M68" s="32"/>
      <c r="N68" s="32">
        <v>1</v>
      </c>
      <c r="O68" s="32" t="s">
        <v>128</v>
      </c>
      <c r="P68" s="162">
        <v>44510</v>
      </c>
      <c r="Q68" s="162" t="s">
        <v>926</v>
      </c>
      <c r="R68" s="150">
        <v>10000</v>
      </c>
      <c r="S68" s="150">
        <v>200</v>
      </c>
      <c r="T68" s="150"/>
    </row>
    <row r="69" spans="1:20" x14ac:dyDescent="0.25">
      <c r="A69" s="28">
        <v>67</v>
      </c>
      <c r="B69" s="126" t="s">
        <v>47</v>
      </c>
      <c r="C69" s="126" t="s">
        <v>25</v>
      </c>
      <c r="D69" s="126" t="s">
        <v>1126</v>
      </c>
      <c r="E69" s="200" t="s">
        <v>1131</v>
      </c>
      <c r="F69" s="200" t="s">
        <v>1132</v>
      </c>
      <c r="G69" s="201" t="s">
        <v>1133</v>
      </c>
      <c r="H69" s="146">
        <v>1</v>
      </c>
      <c r="I69" s="32"/>
      <c r="J69" s="32"/>
      <c r="K69" s="32">
        <v>1</v>
      </c>
      <c r="L69" s="32"/>
      <c r="M69" s="32"/>
      <c r="N69" s="32">
        <v>1</v>
      </c>
      <c r="O69" s="32" t="s">
        <v>127</v>
      </c>
      <c r="P69" s="162" t="s">
        <v>356</v>
      </c>
      <c r="Q69" s="162" t="s">
        <v>361</v>
      </c>
      <c r="R69" s="150">
        <v>4900</v>
      </c>
      <c r="S69" s="150">
        <v>73.5</v>
      </c>
      <c r="T69" s="150"/>
    </row>
    <row r="70" spans="1:20" x14ac:dyDescent="0.25">
      <c r="A70" s="28">
        <v>68</v>
      </c>
      <c r="B70" s="126" t="s">
        <v>47</v>
      </c>
      <c r="C70" s="126" t="s">
        <v>25</v>
      </c>
      <c r="D70" s="126" t="s">
        <v>1126</v>
      </c>
      <c r="E70" s="200" t="s">
        <v>1131</v>
      </c>
      <c r="F70" s="200" t="s">
        <v>1132</v>
      </c>
      <c r="G70" s="201" t="s">
        <v>1134</v>
      </c>
      <c r="H70" s="146">
        <v>1</v>
      </c>
      <c r="I70" s="32"/>
      <c r="J70" s="32"/>
      <c r="K70" s="32">
        <v>1</v>
      </c>
      <c r="L70" s="32"/>
      <c r="M70" s="32"/>
      <c r="N70" s="32">
        <v>1</v>
      </c>
      <c r="O70" s="32" t="s">
        <v>127</v>
      </c>
      <c r="P70" s="162" t="s">
        <v>356</v>
      </c>
      <c r="Q70" s="162" t="s">
        <v>361</v>
      </c>
      <c r="R70" s="150">
        <v>4301.3999999999996</v>
      </c>
      <c r="S70" s="150">
        <v>64.52</v>
      </c>
      <c r="T70" s="150"/>
    </row>
    <row r="71" spans="1:20" x14ac:dyDescent="0.25">
      <c r="A71" s="28">
        <v>69</v>
      </c>
      <c r="B71" s="126" t="s">
        <v>47</v>
      </c>
      <c r="C71" s="126" t="s">
        <v>25</v>
      </c>
      <c r="D71" s="126" t="s">
        <v>1172</v>
      </c>
      <c r="E71" s="200" t="s">
        <v>1173</v>
      </c>
      <c r="F71" s="200" t="s">
        <v>1174</v>
      </c>
      <c r="G71" s="201" t="s">
        <v>1175</v>
      </c>
      <c r="H71" s="146">
        <v>1</v>
      </c>
      <c r="I71" s="32">
        <v>1</v>
      </c>
      <c r="J71" s="32"/>
      <c r="K71" s="32"/>
      <c r="L71" s="32"/>
      <c r="M71" s="32"/>
      <c r="N71" s="32">
        <v>1</v>
      </c>
      <c r="O71" s="32" t="s">
        <v>123</v>
      </c>
      <c r="P71" s="162">
        <v>44510</v>
      </c>
      <c r="Q71" s="162" t="s">
        <v>926</v>
      </c>
      <c r="R71" s="150">
        <v>4280</v>
      </c>
      <c r="S71" s="150">
        <v>34.24</v>
      </c>
      <c r="T71" s="150">
        <v>34.24</v>
      </c>
    </row>
    <row r="72" spans="1:20" x14ac:dyDescent="0.25">
      <c r="A72" s="28">
        <v>70</v>
      </c>
      <c r="B72" s="126" t="s">
        <v>47</v>
      </c>
      <c r="C72" s="126" t="s">
        <v>25</v>
      </c>
      <c r="D72" s="126" t="s">
        <v>1172</v>
      </c>
      <c r="E72" s="200" t="s">
        <v>1176</v>
      </c>
      <c r="F72" s="200" t="s">
        <v>1177</v>
      </c>
      <c r="G72" s="201" t="s">
        <v>1178</v>
      </c>
      <c r="H72" s="146">
        <v>1</v>
      </c>
      <c r="I72" s="32">
        <v>1</v>
      </c>
      <c r="J72" s="32"/>
      <c r="K72" s="32"/>
      <c r="L72" s="32"/>
      <c r="M72" s="32"/>
      <c r="N72" s="32">
        <v>1</v>
      </c>
      <c r="O72" s="32" t="s">
        <v>370</v>
      </c>
      <c r="P72" s="162" t="s">
        <v>601</v>
      </c>
      <c r="Q72" s="162" t="s">
        <v>926</v>
      </c>
      <c r="R72" s="150">
        <v>3500</v>
      </c>
      <c r="S72" s="150">
        <v>38.75</v>
      </c>
      <c r="T72" s="150">
        <v>38.75</v>
      </c>
    </row>
    <row r="73" spans="1:20" x14ac:dyDescent="0.25">
      <c r="A73" s="28">
        <v>71</v>
      </c>
      <c r="B73" s="126" t="s">
        <v>47</v>
      </c>
      <c r="C73" s="126" t="s">
        <v>41</v>
      </c>
      <c r="D73" s="126" t="s">
        <v>1193</v>
      </c>
      <c r="E73" s="200" t="s">
        <v>1194</v>
      </c>
      <c r="F73" s="200" t="s">
        <v>1195</v>
      </c>
      <c r="G73" s="201" t="s">
        <v>1196</v>
      </c>
      <c r="H73" s="146">
        <v>1</v>
      </c>
      <c r="I73" s="32">
        <v>1</v>
      </c>
      <c r="J73" s="32"/>
      <c r="K73" s="32"/>
      <c r="L73" s="32"/>
      <c r="M73" s="32"/>
      <c r="N73" s="32">
        <v>1</v>
      </c>
      <c r="O73" s="32" t="s">
        <v>123</v>
      </c>
      <c r="P73" s="162">
        <v>44540</v>
      </c>
      <c r="Q73" s="162"/>
      <c r="R73" s="150">
        <v>14500</v>
      </c>
      <c r="S73" s="150">
        <v>198.5</v>
      </c>
      <c r="T73" s="150">
        <v>198.5</v>
      </c>
    </row>
    <row r="74" spans="1:20" x14ac:dyDescent="0.25">
      <c r="A74" s="28">
        <v>72</v>
      </c>
      <c r="B74" s="126" t="s">
        <v>47</v>
      </c>
      <c r="C74" s="126" t="s">
        <v>41</v>
      </c>
      <c r="D74" s="126" t="s">
        <v>1193</v>
      </c>
      <c r="E74" s="200" t="s">
        <v>1194</v>
      </c>
      <c r="F74" s="200" t="s">
        <v>1195</v>
      </c>
      <c r="G74" s="201" t="s">
        <v>1197</v>
      </c>
      <c r="H74" s="146">
        <v>1</v>
      </c>
      <c r="I74" s="32">
        <v>1</v>
      </c>
      <c r="J74" s="32"/>
      <c r="K74" s="32"/>
      <c r="L74" s="32"/>
      <c r="M74" s="32"/>
      <c r="N74" s="32">
        <v>1</v>
      </c>
      <c r="O74" s="32" t="s">
        <v>123</v>
      </c>
      <c r="P74" s="162">
        <v>44540</v>
      </c>
      <c r="Q74" s="162"/>
      <c r="R74" s="150">
        <v>14500</v>
      </c>
      <c r="S74" s="150">
        <v>198.5</v>
      </c>
      <c r="T74" s="150">
        <v>198.5</v>
      </c>
    </row>
    <row r="75" spans="1:20" x14ac:dyDescent="0.25">
      <c r="A75" s="28">
        <v>73</v>
      </c>
      <c r="B75" s="126" t="s">
        <v>47</v>
      </c>
      <c r="C75" s="126" t="s">
        <v>41</v>
      </c>
      <c r="D75" s="126" t="s">
        <v>1193</v>
      </c>
      <c r="E75" s="200" t="s">
        <v>1194</v>
      </c>
      <c r="F75" s="200" t="s">
        <v>1195</v>
      </c>
      <c r="G75" s="201" t="s">
        <v>1198</v>
      </c>
      <c r="H75" s="146">
        <v>1</v>
      </c>
      <c r="I75" s="32">
        <v>1</v>
      </c>
      <c r="J75" s="32"/>
      <c r="K75" s="32"/>
      <c r="L75" s="32"/>
      <c r="M75" s="32"/>
      <c r="N75" s="32">
        <v>1</v>
      </c>
      <c r="O75" s="32" t="s">
        <v>123</v>
      </c>
      <c r="P75" s="162">
        <v>44540</v>
      </c>
      <c r="Q75" s="162"/>
      <c r="R75" s="150">
        <v>7796</v>
      </c>
      <c r="S75" s="150">
        <v>176.02</v>
      </c>
      <c r="T75" s="150">
        <v>176.02</v>
      </c>
    </row>
    <row r="76" spans="1:20" x14ac:dyDescent="0.25">
      <c r="A76" s="28">
        <v>74</v>
      </c>
      <c r="B76" s="126" t="s">
        <v>47</v>
      </c>
      <c r="C76" s="126" t="s">
        <v>41</v>
      </c>
      <c r="D76" s="126" t="s">
        <v>1193</v>
      </c>
      <c r="E76" s="200" t="s">
        <v>1194</v>
      </c>
      <c r="F76" s="200" t="s">
        <v>1195</v>
      </c>
      <c r="G76" s="201" t="s">
        <v>1199</v>
      </c>
      <c r="H76" s="146">
        <v>1</v>
      </c>
      <c r="I76" s="32">
        <v>1</v>
      </c>
      <c r="J76" s="32"/>
      <c r="K76" s="32"/>
      <c r="L76" s="32"/>
      <c r="M76" s="32"/>
      <c r="N76" s="32">
        <v>1</v>
      </c>
      <c r="O76" s="32" t="s">
        <v>123</v>
      </c>
      <c r="P76" s="162">
        <v>44540</v>
      </c>
      <c r="Q76" s="162"/>
      <c r="R76" s="150">
        <v>7796</v>
      </c>
      <c r="S76" s="150">
        <v>176.02</v>
      </c>
      <c r="T76" s="150">
        <v>176.02</v>
      </c>
    </row>
    <row r="77" spans="1:20" x14ac:dyDescent="0.25">
      <c r="A77" s="28">
        <v>75</v>
      </c>
      <c r="B77" s="126" t="s">
        <v>47</v>
      </c>
      <c r="C77" s="126" t="s">
        <v>41</v>
      </c>
      <c r="D77" s="126" t="s">
        <v>1249</v>
      </c>
      <c r="E77" s="200" t="s">
        <v>1239</v>
      </c>
      <c r="F77" s="200" t="s">
        <v>1240</v>
      </c>
      <c r="G77" s="201" t="s">
        <v>1245</v>
      </c>
      <c r="H77" s="146">
        <v>1</v>
      </c>
      <c r="I77" s="32"/>
      <c r="J77" s="32"/>
      <c r="K77" s="32">
        <v>1</v>
      </c>
      <c r="L77" s="32"/>
      <c r="M77" s="32"/>
      <c r="N77" s="32">
        <v>1</v>
      </c>
      <c r="O77" s="32" t="s">
        <v>128</v>
      </c>
      <c r="P77" s="162">
        <v>44470</v>
      </c>
      <c r="Q77" s="162"/>
      <c r="R77" s="150">
        <v>2000</v>
      </c>
      <c r="S77" s="150">
        <v>120</v>
      </c>
      <c r="T77" s="150">
        <v>120</v>
      </c>
    </row>
    <row r="78" spans="1:20" x14ac:dyDescent="0.25">
      <c r="A78" s="28">
        <v>76</v>
      </c>
      <c r="B78" s="126" t="s">
        <v>47</v>
      </c>
      <c r="C78" s="126" t="s">
        <v>41</v>
      </c>
      <c r="D78" s="126" t="s">
        <v>1249</v>
      </c>
      <c r="E78" s="200" t="s">
        <v>1246</v>
      </c>
      <c r="F78" s="200" t="s">
        <v>1247</v>
      </c>
      <c r="G78" s="201" t="s">
        <v>1248</v>
      </c>
      <c r="H78" s="146">
        <v>1</v>
      </c>
      <c r="I78" s="32"/>
      <c r="J78" s="32"/>
      <c r="K78" s="32">
        <v>1</v>
      </c>
      <c r="L78" s="32"/>
      <c r="M78" s="32"/>
      <c r="N78" s="32">
        <v>1</v>
      </c>
      <c r="O78" s="32" t="s">
        <v>128</v>
      </c>
      <c r="P78" s="162">
        <v>44470</v>
      </c>
      <c r="Q78" s="162"/>
      <c r="R78" s="150">
        <v>2000</v>
      </c>
      <c r="S78" s="150">
        <v>120</v>
      </c>
      <c r="T78" s="150">
        <v>120</v>
      </c>
    </row>
    <row r="79" spans="1:20" x14ac:dyDescent="0.25">
      <c r="A79" s="28">
        <v>77</v>
      </c>
      <c r="B79" s="126" t="s">
        <v>47</v>
      </c>
      <c r="C79" s="126" t="s">
        <v>20</v>
      </c>
      <c r="D79" s="126" t="s">
        <v>1269</v>
      </c>
      <c r="E79" s="217" t="s">
        <v>1270</v>
      </c>
      <c r="F79" s="217" t="s">
        <v>1271</v>
      </c>
      <c r="G79" s="211" t="s">
        <v>1272</v>
      </c>
      <c r="H79" s="146">
        <v>1</v>
      </c>
      <c r="I79" s="32">
        <v>1</v>
      </c>
      <c r="J79" s="32"/>
      <c r="K79" s="32"/>
      <c r="L79" s="32"/>
      <c r="M79" s="32"/>
      <c r="N79" s="32">
        <v>1</v>
      </c>
      <c r="O79" s="211" t="s">
        <v>370</v>
      </c>
      <c r="P79" s="162">
        <v>44491</v>
      </c>
      <c r="Q79" s="162">
        <v>44511</v>
      </c>
      <c r="R79" s="150">
        <v>2500</v>
      </c>
      <c r="S79" s="218">
        <v>32.5</v>
      </c>
      <c r="T79" s="218">
        <v>32.5</v>
      </c>
    </row>
    <row r="80" spans="1:20" x14ac:dyDescent="0.25">
      <c r="A80" s="28">
        <v>78</v>
      </c>
      <c r="B80" s="126" t="s">
        <v>47</v>
      </c>
      <c r="C80" s="126" t="s">
        <v>20</v>
      </c>
      <c r="D80" s="126" t="s">
        <v>1269</v>
      </c>
      <c r="E80" s="217" t="s">
        <v>1273</v>
      </c>
      <c r="F80" s="217" t="s">
        <v>1274</v>
      </c>
      <c r="G80" s="211" t="s">
        <v>1275</v>
      </c>
      <c r="H80" s="146">
        <v>1</v>
      </c>
      <c r="I80" s="32">
        <v>1</v>
      </c>
      <c r="J80" s="32"/>
      <c r="K80" s="32"/>
      <c r="L80" s="32"/>
      <c r="M80" s="32"/>
      <c r="N80" s="32">
        <v>1</v>
      </c>
      <c r="O80" s="211" t="s">
        <v>370</v>
      </c>
      <c r="P80" s="162">
        <v>44491</v>
      </c>
      <c r="Q80" s="162">
        <v>44495</v>
      </c>
      <c r="R80" s="150">
        <v>2500</v>
      </c>
      <c r="S80" s="218">
        <v>32.5</v>
      </c>
      <c r="T80" s="218">
        <v>32.5</v>
      </c>
    </row>
    <row r="81" spans="1:20" x14ac:dyDescent="0.25">
      <c r="A81" s="28">
        <v>79</v>
      </c>
      <c r="B81" s="126" t="s">
        <v>47</v>
      </c>
      <c r="C81" s="126" t="s">
        <v>20</v>
      </c>
      <c r="D81" s="126" t="s">
        <v>1269</v>
      </c>
      <c r="E81" s="217" t="s">
        <v>1276</v>
      </c>
      <c r="F81" s="217" t="s">
        <v>1277</v>
      </c>
      <c r="G81" s="211" t="s">
        <v>1278</v>
      </c>
      <c r="H81" s="146">
        <v>1</v>
      </c>
      <c r="I81" s="32">
        <v>1</v>
      </c>
      <c r="J81" s="32"/>
      <c r="K81" s="32"/>
      <c r="L81" s="32"/>
      <c r="M81" s="32"/>
      <c r="N81" s="32">
        <v>1</v>
      </c>
      <c r="O81" s="211" t="s">
        <v>370</v>
      </c>
      <c r="P81" s="162">
        <v>44491</v>
      </c>
      <c r="Q81" s="162">
        <v>44496</v>
      </c>
      <c r="R81" s="150">
        <v>2500</v>
      </c>
      <c r="S81" s="218">
        <v>32.5</v>
      </c>
      <c r="T81" s="218">
        <v>32.5</v>
      </c>
    </row>
    <row r="82" spans="1:20" x14ac:dyDescent="0.25">
      <c r="A82" s="28">
        <v>80</v>
      </c>
      <c r="B82" s="126" t="s">
        <v>47</v>
      </c>
      <c r="C82" s="126" t="s">
        <v>20</v>
      </c>
      <c r="D82" s="126" t="s">
        <v>1269</v>
      </c>
      <c r="E82" s="217" t="s">
        <v>1279</v>
      </c>
      <c r="F82" s="217" t="s">
        <v>1280</v>
      </c>
      <c r="G82" s="211" t="s">
        <v>1281</v>
      </c>
      <c r="H82" s="146">
        <v>1</v>
      </c>
      <c r="I82" s="32">
        <v>1</v>
      </c>
      <c r="J82" s="32"/>
      <c r="K82" s="32"/>
      <c r="L82" s="32"/>
      <c r="M82" s="32"/>
      <c r="N82" s="32">
        <v>1</v>
      </c>
      <c r="O82" s="211" t="s">
        <v>370</v>
      </c>
      <c r="P82" s="162">
        <v>44491</v>
      </c>
      <c r="Q82" s="162">
        <v>44495</v>
      </c>
      <c r="R82" s="150">
        <v>2500</v>
      </c>
      <c r="S82" s="218">
        <v>32.5</v>
      </c>
      <c r="T82" s="218">
        <v>32.5</v>
      </c>
    </row>
    <row r="83" spans="1:20" x14ac:dyDescent="0.25">
      <c r="A83" s="28">
        <v>81</v>
      </c>
      <c r="B83" s="126" t="s">
        <v>47</v>
      </c>
      <c r="C83" s="126" t="s">
        <v>20</v>
      </c>
      <c r="D83" s="126" t="s">
        <v>1269</v>
      </c>
      <c r="E83" s="217" t="s">
        <v>1282</v>
      </c>
      <c r="F83" s="217" t="s">
        <v>1283</v>
      </c>
      <c r="G83" s="211" t="s">
        <v>1284</v>
      </c>
      <c r="H83" s="146">
        <v>1</v>
      </c>
      <c r="I83" s="32">
        <v>1</v>
      </c>
      <c r="J83" s="32"/>
      <c r="K83" s="32"/>
      <c r="L83" s="32"/>
      <c r="M83" s="32"/>
      <c r="N83" s="32">
        <v>1</v>
      </c>
      <c r="O83" s="211" t="s">
        <v>370</v>
      </c>
      <c r="P83" s="162">
        <v>44491</v>
      </c>
      <c r="Q83" s="162">
        <v>44496</v>
      </c>
      <c r="R83" s="150">
        <v>2500</v>
      </c>
      <c r="S83" s="218">
        <v>32.5</v>
      </c>
      <c r="T83" s="218">
        <v>32.5</v>
      </c>
    </row>
    <row r="84" spans="1:20" x14ac:dyDescent="0.25">
      <c r="A84" s="28">
        <v>82</v>
      </c>
      <c r="B84" s="126" t="s">
        <v>47</v>
      </c>
      <c r="C84" s="126" t="s">
        <v>20</v>
      </c>
      <c r="D84" s="126" t="s">
        <v>1269</v>
      </c>
      <c r="E84" s="217" t="s">
        <v>1285</v>
      </c>
      <c r="F84" s="217" t="s">
        <v>1286</v>
      </c>
      <c r="G84" s="211" t="s">
        <v>1287</v>
      </c>
      <c r="H84" s="146">
        <v>1</v>
      </c>
      <c r="I84" s="32">
        <v>1</v>
      </c>
      <c r="J84" s="32"/>
      <c r="K84" s="32"/>
      <c r="L84" s="32"/>
      <c r="M84" s="32"/>
      <c r="N84" s="32">
        <v>1</v>
      </c>
      <c r="O84" s="211" t="s">
        <v>370</v>
      </c>
      <c r="P84" s="162">
        <v>44491</v>
      </c>
      <c r="Q84" s="162">
        <v>44496</v>
      </c>
      <c r="R84" s="150">
        <v>2500</v>
      </c>
      <c r="S84" s="218">
        <v>32.5</v>
      </c>
      <c r="T84" s="218">
        <v>32.5</v>
      </c>
    </row>
    <row r="85" spans="1:20" x14ac:dyDescent="0.25">
      <c r="A85" s="28">
        <v>83</v>
      </c>
      <c r="B85" s="126" t="s">
        <v>47</v>
      </c>
      <c r="C85" s="126" t="s">
        <v>20</v>
      </c>
      <c r="D85" s="126" t="s">
        <v>1269</v>
      </c>
      <c r="E85" s="217" t="s">
        <v>1288</v>
      </c>
      <c r="F85" s="217" t="s">
        <v>1289</v>
      </c>
      <c r="G85" s="211" t="s">
        <v>1290</v>
      </c>
      <c r="H85" s="146">
        <v>1</v>
      </c>
      <c r="I85" s="32">
        <v>1</v>
      </c>
      <c r="J85" s="32"/>
      <c r="K85" s="32"/>
      <c r="L85" s="32"/>
      <c r="M85" s="32"/>
      <c r="N85" s="32">
        <v>1</v>
      </c>
      <c r="O85" s="211" t="s">
        <v>370</v>
      </c>
      <c r="P85" s="162">
        <v>44491</v>
      </c>
      <c r="Q85" s="162">
        <v>44496</v>
      </c>
      <c r="R85" s="150">
        <v>2500</v>
      </c>
      <c r="S85" s="218">
        <v>32.5</v>
      </c>
      <c r="T85" s="218">
        <v>32.5</v>
      </c>
    </row>
    <row r="86" spans="1:20" x14ac:dyDescent="0.25">
      <c r="A86" s="28">
        <v>84</v>
      </c>
      <c r="B86" s="126" t="s">
        <v>47</v>
      </c>
      <c r="C86" s="126" t="s">
        <v>20</v>
      </c>
      <c r="D86" s="126" t="s">
        <v>1269</v>
      </c>
      <c r="E86" s="217" t="s">
        <v>1291</v>
      </c>
      <c r="F86" s="217" t="s">
        <v>1292</v>
      </c>
      <c r="G86" s="211" t="s">
        <v>1293</v>
      </c>
      <c r="H86" s="146">
        <v>1</v>
      </c>
      <c r="I86" s="32">
        <v>1</v>
      </c>
      <c r="J86" s="32"/>
      <c r="K86" s="32"/>
      <c r="L86" s="32"/>
      <c r="M86" s="32"/>
      <c r="N86" s="32">
        <v>1</v>
      </c>
      <c r="O86" s="211" t="s">
        <v>370</v>
      </c>
      <c r="P86" s="162">
        <v>44491</v>
      </c>
      <c r="Q86" s="162">
        <v>44496</v>
      </c>
      <c r="R86" s="150">
        <v>2500</v>
      </c>
      <c r="S86" s="218">
        <v>32.5</v>
      </c>
      <c r="T86" s="218">
        <v>32.5</v>
      </c>
    </row>
    <row r="87" spans="1:20" x14ac:dyDescent="0.25">
      <c r="A87" s="28">
        <v>85</v>
      </c>
      <c r="B87" s="126" t="s">
        <v>47</v>
      </c>
      <c r="C87" s="126" t="s">
        <v>20</v>
      </c>
      <c r="D87" s="126" t="s">
        <v>1269</v>
      </c>
      <c r="E87" s="217" t="s">
        <v>1294</v>
      </c>
      <c r="F87" s="217" t="s">
        <v>1295</v>
      </c>
      <c r="G87" s="211" t="s">
        <v>1296</v>
      </c>
      <c r="H87" s="146">
        <v>1</v>
      </c>
      <c r="I87" s="32">
        <v>1</v>
      </c>
      <c r="J87" s="32"/>
      <c r="K87" s="32"/>
      <c r="L87" s="32"/>
      <c r="M87" s="32"/>
      <c r="N87" s="32">
        <v>1</v>
      </c>
      <c r="O87" s="211" t="s">
        <v>370</v>
      </c>
      <c r="P87" s="162">
        <v>44491</v>
      </c>
      <c r="Q87" s="162">
        <v>44511</v>
      </c>
      <c r="R87" s="150">
        <v>2500</v>
      </c>
      <c r="S87" s="218">
        <v>32.5</v>
      </c>
      <c r="T87" s="218">
        <v>32.5</v>
      </c>
    </row>
    <row r="88" spans="1:20" x14ac:dyDescent="0.25">
      <c r="A88" s="28">
        <v>86</v>
      </c>
      <c r="B88" s="126" t="s">
        <v>47</v>
      </c>
      <c r="C88" s="126" t="s">
        <v>20</v>
      </c>
      <c r="D88" s="126" t="s">
        <v>1269</v>
      </c>
      <c r="E88" s="217" t="s">
        <v>1297</v>
      </c>
      <c r="F88" s="217" t="s">
        <v>1298</v>
      </c>
      <c r="G88" s="211" t="s">
        <v>1299</v>
      </c>
      <c r="H88" s="146">
        <v>1</v>
      </c>
      <c r="I88" s="32">
        <v>1</v>
      </c>
      <c r="J88" s="32"/>
      <c r="K88" s="32"/>
      <c r="L88" s="32"/>
      <c r="M88" s="32"/>
      <c r="N88" s="32">
        <v>1</v>
      </c>
      <c r="O88" s="211" t="s">
        <v>370</v>
      </c>
      <c r="P88" s="162">
        <v>44491</v>
      </c>
      <c r="Q88" s="162">
        <v>44496</v>
      </c>
      <c r="R88" s="150">
        <v>2500</v>
      </c>
      <c r="S88" s="218">
        <v>32.5</v>
      </c>
      <c r="T88" s="218">
        <v>32.5</v>
      </c>
    </row>
    <row r="89" spans="1:20" x14ac:dyDescent="0.25">
      <c r="A89" s="28">
        <v>87</v>
      </c>
      <c r="B89" s="126" t="s">
        <v>47</v>
      </c>
      <c r="C89" s="126" t="s">
        <v>20</v>
      </c>
      <c r="D89" s="126" t="s">
        <v>1269</v>
      </c>
      <c r="E89" s="217" t="s">
        <v>1300</v>
      </c>
      <c r="F89" s="217" t="s">
        <v>1301</v>
      </c>
      <c r="G89" s="211" t="s">
        <v>1302</v>
      </c>
      <c r="H89" s="146">
        <v>1</v>
      </c>
      <c r="I89" s="32">
        <v>1</v>
      </c>
      <c r="J89" s="32"/>
      <c r="K89" s="32"/>
      <c r="L89" s="32"/>
      <c r="M89" s="32"/>
      <c r="N89" s="32">
        <v>1</v>
      </c>
      <c r="O89" s="211" t="s">
        <v>370</v>
      </c>
      <c r="P89" s="162">
        <v>44491</v>
      </c>
      <c r="Q89" s="162">
        <v>44511</v>
      </c>
      <c r="R89" s="150">
        <v>2500</v>
      </c>
      <c r="S89" s="218">
        <v>32.5</v>
      </c>
      <c r="T89" s="218">
        <v>32.5</v>
      </c>
    </row>
    <row r="90" spans="1:20" x14ac:dyDescent="0.25">
      <c r="A90" s="28">
        <v>88</v>
      </c>
      <c r="B90" s="126" t="s">
        <v>47</v>
      </c>
      <c r="C90" s="126" t="s">
        <v>20</v>
      </c>
      <c r="D90" s="126" t="s">
        <v>1269</v>
      </c>
      <c r="E90" s="217" t="s">
        <v>1303</v>
      </c>
      <c r="F90" s="217" t="s">
        <v>1304</v>
      </c>
      <c r="G90" s="211" t="s">
        <v>1305</v>
      </c>
      <c r="H90" s="146">
        <v>1</v>
      </c>
      <c r="I90" s="32">
        <v>1</v>
      </c>
      <c r="J90" s="32"/>
      <c r="K90" s="32"/>
      <c r="L90" s="32"/>
      <c r="M90" s="32"/>
      <c r="N90" s="32">
        <v>1</v>
      </c>
      <c r="O90" s="211" t="s">
        <v>370</v>
      </c>
      <c r="P90" s="162">
        <v>44491</v>
      </c>
      <c r="Q90" s="162">
        <v>44511</v>
      </c>
      <c r="R90" s="150">
        <v>2500</v>
      </c>
      <c r="S90" s="218">
        <v>32.5</v>
      </c>
      <c r="T90" s="218">
        <v>32.5</v>
      </c>
    </row>
    <row r="91" spans="1:20" x14ac:dyDescent="0.25">
      <c r="A91" s="28">
        <v>89</v>
      </c>
      <c r="B91" s="126" t="s">
        <v>47</v>
      </c>
      <c r="C91" s="126" t="s">
        <v>20</v>
      </c>
      <c r="D91" s="126" t="s">
        <v>1269</v>
      </c>
      <c r="E91" s="217" t="s">
        <v>1306</v>
      </c>
      <c r="F91" s="217" t="s">
        <v>1307</v>
      </c>
      <c r="G91" s="211" t="s">
        <v>1308</v>
      </c>
      <c r="H91" s="146">
        <v>1</v>
      </c>
      <c r="I91" s="32">
        <v>1</v>
      </c>
      <c r="J91" s="32"/>
      <c r="K91" s="32"/>
      <c r="L91" s="32"/>
      <c r="M91" s="32"/>
      <c r="N91" s="32">
        <v>1</v>
      </c>
      <c r="O91" s="211" t="s">
        <v>370</v>
      </c>
      <c r="P91" s="162">
        <v>44491</v>
      </c>
      <c r="Q91" s="162">
        <v>44511</v>
      </c>
      <c r="R91" s="150">
        <v>2500</v>
      </c>
      <c r="S91" s="218">
        <v>32.5</v>
      </c>
      <c r="T91" s="218">
        <v>32.5</v>
      </c>
    </row>
    <row r="92" spans="1:20" x14ac:dyDescent="0.25">
      <c r="A92" s="28">
        <v>90</v>
      </c>
      <c r="B92" s="126" t="s">
        <v>47</v>
      </c>
      <c r="C92" s="126" t="s">
        <v>20</v>
      </c>
      <c r="D92" s="126" t="s">
        <v>1269</v>
      </c>
      <c r="E92" s="217" t="s">
        <v>1309</v>
      </c>
      <c r="F92" s="217" t="s">
        <v>1310</v>
      </c>
      <c r="G92" s="211" t="s">
        <v>1311</v>
      </c>
      <c r="H92" s="146">
        <v>1</v>
      </c>
      <c r="I92" s="32">
        <v>1</v>
      </c>
      <c r="J92" s="32"/>
      <c r="K92" s="32"/>
      <c r="L92" s="32"/>
      <c r="M92" s="32"/>
      <c r="N92" s="32">
        <v>1</v>
      </c>
      <c r="O92" s="211" t="s">
        <v>370</v>
      </c>
      <c r="P92" s="162">
        <v>44491</v>
      </c>
      <c r="Q92" s="162">
        <v>44511</v>
      </c>
      <c r="R92" s="150">
        <v>2500</v>
      </c>
      <c r="S92" s="218">
        <v>32.5</v>
      </c>
      <c r="T92" s="218">
        <v>32.5</v>
      </c>
    </row>
    <row r="93" spans="1:20" x14ac:dyDescent="0.25">
      <c r="A93" s="28">
        <v>91</v>
      </c>
      <c r="B93" s="126" t="s">
        <v>47</v>
      </c>
      <c r="C93" s="126" t="s">
        <v>20</v>
      </c>
      <c r="D93" s="126" t="s">
        <v>1269</v>
      </c>
      <c r="E93" s="217" t="s">
        <v>1312</v>
      </c>
      <c r="F93" s="217" t="s">
        <v>1313</v>
      </c>
      <c r="G93" s="211" t="s">
        <v>1314</v>
      </c>
      <c r="H93" s="146">
        <v>1</v>
      </c>
      <c r="I93" s="32">
        <v>1</v>
      </c>
      <c r="J93" s="32"/>
      <c r="K93" s="32"/>
      <c r="L93" s="32"/>
      <c r="M93" s="32"/>
      <c r="N93" s="32">
        <v>1</v>
      </c>
      <c r="O93" s="211" t="s">
        <v>370</v>
      </c>
      <c r="P93" s="162">
        <v>44491</v>
      </c>
      <c r="Q93" s="162">
        <v>44496</v>
      </c>
      <c r="R93" s="150">
        <v>2500</v>
      </c>
      <c r="S93" s="218">
        <v>32.5</v>
      </c>
      <c r="T93" s="218">
        <v>32.5</v>
      </c>
    </row>
    <row r="94" spans="1:20" x14ac:dyDescent="0.25">
      <c r="A94" s="28">
        <v>92</v>
      </c>
      <c r="B94" s="126" t="s">
        <v>47</v>
      </c>
      <c r="C94" s="126" t="s">
        <v>20</v>
      </c>
      <c r="D94" s="126" t="s">
        <v>1269</v>
      </c>
      <c r="E94" s="217" t="s">
        <v>1315</v>
      </c>
      <c r="F94" s="217" t="s">
        <v>1316</v>
      </c>
      <c r="G94" s="211" t="s">
        <v>1317</v>
      </c>
      <c r="H94" s="146">
        <v>1</v>
      </c>
      <c r="I94" s="32">
        <v>1</v>
      </c>
      <c r="J94" s="32"/>
      <c r="K94" s="32"/>
      <c r="L94" s="32"/>
      <c r="M94" s="32"/>
      <c r="N94" s="32">
        <v>1</v>
      </c>
      <c r="O94" s="211" t="s">
        <v>370</v>
      </c>
      <c r="P94" s="162">
        <v>44491</v>
      </c>
      <c r="Q94" s="162">
        <v>44497</v>
      </c>
      <c r="R94" s="150">
        <v>2500</v>
      </c>
      <c r="S94" s="218">
        <v>32.5</v>
      </c>
      <c r="T94" s="218">
        <v>32.5</v>
      </c>
    </row>
    <row r="95" spans="1:20" x14ac:dyDescent="0.25">
      <c r="A95" s="28">
        <v>93</v>
      </c>
      <c r="B95" s="126" t="s">
        <v>47</v>
      </c>
      <c r="C95" s="126" t="s">
        <v>20</v>
      </c>
      <c r="D95" s="126" t="s">
        <v>1269</v>
      </c>
      <c r="E95" s="217" t="s">
        <v>1318</v>
      </c>
      <c r="F95" s="217" t="s">
        <v>1319</v>
      </c>
      <c r="G95" s="211" t="s">
        <v>1320</v>
      </c>
      <c r="H95" s="146">
        <v>1</v>
      </c>
      <c r="I95" s="32">
        <v>1</v>
      </c>
      <c r="J95" s="32"/>
      <c r="K95" s="32"/>
      <c r="L95" s="32"/>
      <c r="M95" s="32"/>
      <c r="N95" s="32">
        <v>1</v>
      </c>
      <c r="O95" s="211" t="s">
        <v>370</v>
      </c>
      <c r="P95" s="162">
        <v>44491</v>
      </c>
      <c r="Q95" s="162">
        <v>44511</v>
      </c>
      <c r="R95" s="150">
        <v>2500</v>
      </c>
      <c r="S95" s="218">
        <v>32.5</v>
      </c>
      <c r="T95" s="218">
        <v>32.5</v>
      </c>
    </row>
    <row r="96" spans="1:20" x14ac:dyDescent="0.25">
      <c r="A96" s="28">
        <v>94</v>
      </c>
      <c r="B96" s="126" t="s">
        <v>47</v>
      </c>
      <c r="C96" s="126" t="s">
        <v>20</v>
      </c>
      <c r="D96" s="126" t="s">
        <v>1269</v>
      </c>
      <c r="E96" s="217" t="s">
        <v>1321</v>
      </c>
      <c r="F96" s="217" t="s">
        <v>1322</v>
      </c>
      <c r="G96" s="211" t="s">
        <v>1323</v>
      </c>
      <c r="H96" s="146">
        <v>1</v>
      </c>
      <c r="I96" s="32">
        <v>1</v>
      </c>
      <c r="J96" s="32"/>
      <c r="K96" s="32"/>
      <c r="L96" s="32"/>
      <c r="M96" s="32"/>
      <c r="N96" s="32">
        <v>1</v>
      </c>
      <c r="O96" s="211" t="s">
        <v>370</v>
      </c>
      <c r="P96" s="162">
        <v>44491</v>
      </c>
      <c r="Q96" s="162">
        <v>44511</v>
      </c>
      <c r="R96" s="150">
        <v>2500</v>
      </c>
      <c r="S96" s="218">
        <v>32.5</v>
      </c>
      <c r="T96" s="218">
        <v>32.5</v>
      </c>
    </row>
    <row r="97" spans="1:20" x14ac:dyDescent="0.25">
      <c r="A97" s="28">
        <v>95</v>
      </c>
      <c r="B97" s="126" t="s">
        <v>47</v>
      </c>
      <c r="C97" s="126" t="s">
        <v>20</v>
      </c>
      <c r="D97" s="126" t="s">
        <v>1269</v>
      </c>
      <c r="E97" s="217" t="s">
        <v>1324</v>
      </c>
      <c r="F97" s="217" t="s">
        <v>1325</v>
      </c>
      <c r="G97" s="211" t="s">
        <v>1326</v>
      </c>
      <c r="H97" s="146">
        <v>1</v>
      </c>
      <c r="I97" s="32">
        <v>1</v>
      </c>
      <c r="J97" s="32"/>
      <c r="K97" s="32"/>
      <c r="L97" s="32"/>
      <c r="M97" s="32"/>
      <c r="N97" s="32">
        <v>1</v>
      </c>
      <c r="O97" s="211" t="s">
        <v>370</v>
      </c>
      <c r="P97" s="162">
        <v>44491</v>
      </c>
      <c r="Q97" s="162">
        <v>44496</v>
      </c>
      <c r="R97" s="150">
        <v>2500</v>
      </c>
      <c r="S97" s="218">
        <v>32.5</v>
      </c>
      <c r="T97" s="218">
        <v>32.5</v>
      </c>
    </row>
    <row r="98" spans="1:20" s="214" customFormat="1" x14ac:dyDescent="0.25">
      <c r="A98" s="28">
        <v>96</v>
      </c>
      <c r="B98" s="126" t="s">
        <v>47</v>
      </c>
      <c r="C98" s="126" t="s">
        <v>20</v>
      </c>
      <c r="D98" s="126" t="s">
        <v>1269</v>
      </c>
      <c r="E98" s="217" t="s">
        <v>1327</v>
      </c>
      <c r="F98" s="217" t="s">
        <v>1328</v>
      </c>
      <c r="G98" s="211" t="s">
        <v>1329</v>
      </c>
      <c r="H98" s="146">
        <v>1</v>
      </c>
      <c r="I98" s="32">
        <v>1</v>
      </c>
      <c r="J98" s="32"/>
      <c r="K98" s="32"/>
      <c r="L98" s="32"/>
      <c r="M98" s="32"/>
      <c r="N98" s="32">
        <v>1</v>
      </c>
      <c r="O98" s="211" t="s">
        <v>370</v>
      </c>
      <c r="P98" s="162">
        <v>44491</v>
      </c>
      <c r="Q98" s="162">
        <v>44497</v>
      </c>
      <c r="R98" s="150">
        <v>2500</v>
      </c>
      <c r="S98" s="218">
        <v>32.5</v>
      </c>
      <c r="T98" s="218">
        <v>32.5</v>
      </c>
    </row>
    <row r="99" spans="1:20" x14ac:dyDescent="0.25">
      <c r="A99" s="28">
        <v>97</v>
      </c>
      <c r="B99" s="126" t="s">
        <v>47</v>
      </c>
      <c r="C99" s="126" t="s">
        <v>20</v>
      </c>
      <c r="D99" s="126" t="s">
        <v>1269</v>
      </c>
      <c r="E99" s="217" t="s">
        <v>1330</v>
      </c>
      <c r="F99" s="217" t="s">
        <v>1331</v>
      </c>
      <c r="G99" s="211" t="s">
        <v>1332</v>
      </c>
      <c r="H99" s="146">
        <v>1</v>
      </c>
      <c r="I99" s="32">
        <v>1</v>
      </c>
      <c r="J99" s="32"/>
      <c r="K99" s="32"/>
      <c r="L99" s="32"/>
      <c r="M99" s="32"/>
      <c r="N99" s="32">
        <v>1</v>
      </c>
      <c r="O99" s="211" t="s">
        <v>370</v>
      </c>
      <c r="P99" s="162">
        <v>44491</v>
      </c>
      <c r="Q99" s="162">
        <v>44497</v>
      </c>
      <c r="R99" s="150">
        <v>2500</v>
      </c>
      <c r="S99" s="218">
        <v>32.5</v>
      </c>
      <c r="T99" s="218">
        <v>32.5</v>
      </c>
    </row>
    <row r="100" spans="1:20" s="214" customFormat="1" x14ac:dyDescent="0.25">
      <c r="A100" s="28">
        <v>98</v>
      </c>
      <c r="B100" s="126" t="s">
        <v>47</v>
      </c>
      <c r="C100" s="126" t="s">
        <v>20</v>
      </c>
      <c r="D100" s="126" t="s">
        <v>1269</v>
      </c>
      <c r="E100" s="217" t="s">
        <v>1333</v>
      </c>
      <c r="F100" s="217" t="s">
        <v>1334</v>
      </c>
      <c r="G100" s="211" t="s">
        <v>1335</v>
      </c>
      <c r="H100" s="146">
        <v>1</v>
      </c>
      <c r="I100" s="32"/>
      <c r="J100" s="32"/>
      <c r="K100" s="32">
        <v>1</v>
      </c>
      <c r="L100" s="32"/>
      <c r="M100" s="32"/>
      <c r="N100" s="32">
        <v>1</v>
      </c>
      <c r="O100" s="32" t="s">
        <v>123</v>
      </c>
      <c r="P100" s="162"/>
      <c r="Q100" s="162"/>
      <c r="R100" s="150">
        <v>52500</v>
      </c>
      <c r="S100" s="218">
        <v>2385.9</v>
      </c>
      <c r="T100" s="150"/>
    </row>
    <row r="101" spans="1:20" s="214" customFormat="1" x14ac:dyDescent="0.25">
      <c r="A101" s="28">
        <v>99</v>
      </c>
      <c r="B101" s="126" t="s">
        <v>47</v>
      </c>
      <c r="C101" s="126" t="s">
        <v>20</v>
      </c>
      <c r="D101" s="126" t="s">
        <v>1269</v>
      </c>
      <c r="E101" s="217" t="s">
        <v>1333</v>
      </c>
      <c r="F101" s="217" t="s">
        <v>1334</v>
      </c>
      <c r="G101" s="211" t="s">
        <v>1336</v>
      </c>
      <c r="H101" s="146">
        <v>1</v>
      </c>
      <c r="I101" s="32"/>
      <c r="J101" s="32"/>
      <c r="K101" s="32">
        <v>1</v>
      </c>
      <c r="L101" s="32"/>
      <c r="M101" s="32"/>
      <c r="N101" s="32">
        <v>1</v>
      </c>
      <c r="O101" s="32" t="s">
        <v>128</v>
      </c>
      <c r="P101" s="162"/>
      <c r="Q101" s="162"/>
      <c r="R101" s="150">
        <v>10000</v>
      </c>
      <c r="S101" s="218">
        <v>600</v>
      </c>
      <c r="T101" s="150"/>
    </row>
    <row r="102" spans="1:20" s="214" customFormat="1" x14ac:dyDescent="0.25">
      <c r="A102" s="28">
        <v>100</v>
      </c>
      <c r="B102" s="126" t="s">
        <v>47</v>
      </c>
      <c r="C102" s="126" t="s">
        <v>20</v>
      </c>
      <c r="D102" s="126" t="s">
        <v>1269</v>
      </c>
      <c r="E102" s="217" t="s">
        <v>1337</v>
      </c>
      <c r="F102" s="217" t="s">
        <v>1338</v>
      </c>
      <c r="G102" s="211" t="s">
        <v>1339</v>
      </c>
      <c r="H102" s="146">
        <v>1</v>
      </c>
      <c r="I102" s="32"/>
      <c r="J102" s="32"/>
      <c r="K102" s="32">
        <v>1</v>
      </c>
      <c r="L102" s="32"/>
      <c r="M102" s="32"/>
      <c r="N102" s="32">
        <v>1</v>
      </c>
      <c r="O102" s="32" t="s">
        <v>128</v>
      </c>
      <c r="P102" s="162"/>
      <c r="Q102" s="162"/>
      <c r="R102" s="150">
        <v>10000</v>
      </c>
      <c r="S102" s="150">
        <v>200</v>
      </c>
      <c r="T102" s="150"/>
    </row>
    <row r="103" spans="1:20" s="214" customFormat="1" x14ac:dyDescent="0.25">
      <c r="A103" s="28">
        <v>101</v>
      </c>
      <c r="B103" s="126" t="s">
        <v>47</v>
      </c>
      <c r="C103" s="126" t="s">
        <v>20</v>
      </c>
      <c r="D103" s="126" t="s">
        <v>1269</v>
      </c>
      <c r="E103" s="217" t="s">
        <v>1340</v>
      </c>
      <c r="F103" s="217" t="s">
        <v>1341</v>
      </c>
      <c r="G103" s="211" t="s">
        <v>1342</v>
      </c>
      <c r="H103" s="146">
        <v>1</v>
      </c>
      <c r="I103" s="32"/>
      <c r="J103" s="32"/>
      <c r="K103" s="32">
        <v>1</v>
      </c>
      <c r="L103" s="32"/>
      <c r="M103" s="32"/>
      <c r="N103" s="32">
        <v>1</v>
      </c>
      <c r="O103" s="32" t="s">
        <v>128</v>
      </c>
      <c r="P103" s="162"/>
      <c r="Q103" s="162"/>
      <c r="R103" s="150">
        <v>10000</v>
      </c>
      <c r="S103" s="150">
        <v>200</v>
      </c>
      <c r="T103" s="150"/>
    </row>
    <row r="104" spans="1:20" s="279" customFormat="1" x14ac:dyDescent="0.25">
      <c r="A104" s="28">
        <v>102</v>
      </c>
      <c r="B104" s="126" t="s">
        <v>47</v>
      </c>
      <c r="C104" s="126" t="s">
        <v>20</v>
      </c>
      <c r="D104" s="126" t="s">
        <v>1417</v>
      </c>
      <c r="E104" s="283" t="s">
        <v>1418</v>
      </c>
      <c r="F104" s="283" t="s">
        <v>1419</v>
      </c>
      <c r="G104" s="284" t="s">
        <v>1420</v>
      </c>
      <c r="H104" s="146">
        <v>1</v>
      </c>
      <c r="I104" s="281">
        <v>1</v>
      </c>
      <c r="J104" s="281"/>
      <c r="K104" s="281"/>
      <c r="L104" s="281"/>
      <c r="M104" s="281"/>
      <c r="N104" s="215">
        <v>1</v>
      </c>
      <c r="O104" s="215" t="s">
        <v>370</v>
      </c>
      <c r="P104" s="282">
        <v>44491</v>
      </c>
      <c r="Q104" s="282">
        <v>44496</v>
      </c>
      <c r="R104" s="85">
        <v>2500</v>
      </c>
      <c r="S104" s="85">
        <v>32.5</v>
      </c>
      <c r="T104" s="85">
        <v>32.5</v>
      </c>
    </row>
    <row r="105" spans="1:20" s="279" customFormat="1" x14ac:dyDescent="0.25">
      <c r="A105" s="28">
        <v>103</v>
      </c>
      <c r="B105" s="126" t="s">
        <v>47</v>
      </c>
      <c r="C105" s="126" t="s">
        <v>20</v>
      </c>
      <c r="D105" s="126" t="s">
        <v>1417</v>
      </c>
      <c r="E105" s="283" t="s">
        <v>1421</v>
      </c>
      <c r="F105" s="283" t="s">
        <v>1422</v>
      </c>
      <c r="G105" s="284" t="s">
        <v>1423</v>
      </c>
      <c r="H105" s="146">
        <v>1</v>
      </c>
      <c r="I105" s="281">
        <v>1</v>
      </c>
      <c r="J105" s="281"/>
      <c r="K105" s="281"/>
      <c r="L105" s="281"/>
      <c r="M105" s="281"/>
      <c r="N105" s="215">
        <v>1</v>
      </c>
      <c r="O105" s="215" t="s">
        <v>370</v>
      </c>
      <c r="P105" s="282">
        <v>44491</v>
      </c>
      <c r="Q105" s="282">
        <v>44495</v>
      </c>
      <c r="R105" s="85">
        <v>2500</v>
      </c>
      <c r="S105" s="85">
        <v>32.5</v>
      </c>
      <c r="T105" s="85">
        <v>32.5</v>
      </c>
    </row>
    <row r="106" spans="1:20" s="279" customFormat="1" x14ac:dyDescent="0.25">
      <c r="A106" s="28">
        <v>104</v>
      </c>
      <c r="B106" s="126" t="s">
        <v>47</v>
      </c>
      <c r="C106" s="126" t="s">
        <v>20</v>
      </c>
      <c r="D106" s="126" t="s">
        <v>1417</v>
      </c>
      <c r="E106" s="283" t="s">
        <v>1424</v>
      </c>
      <c r="F106" s="283" t="s">
        <v>1425</v>
      </c>
      <c r="G106" s="284" t="s">
        <v>1426</v>
      </c>
      <c r="H106" s="146">
        <v>1</v>
      </c>
      <c r="I106" s="281"/>
      <c r="J106" s="281"/>
      <c r="K106" s="281">
        <v>1</v>
      </c>
      <c r="L106" s="281"/>
      <c r="M106" s="281"/>
      <c r="N106" s="215">
        <v>1</v>
      </c>
      <c r="O106" s="215" t="s">
        <v>127</v>
      </c>
      <c r="P106" s="282">
        <v>44494</v>
      </c>
      <c r="Q106" s="282">
        <v>44497</v>
      </c>
      <c r="R106" s="85">
        <v>7000</v>
      </c>
      <c r="S106" s="85">
        <v>303.64</v>
      </c>
      <c r="T106" s="85"/>
    </row>
    <row r="107" spans="1:20" s="279" customFormat="1" x14ac:dyDescent="0.25">
      <c r="A107" s="28">
        <v>105</v>
      </c>
      <c r="B107" s="126" t="s">
        <v>47</v>
      </c>
      <c r="C107" s="126" t="s">
        <v>20</v>
      </c>
      <c r="D107" s="126" t="s">
        <v>1417</v>
      </c>
      <c r="E107" s="200" t="s">
        <v>1427</v>
      </c>
      <c r="F107" s="200" t="s">
        <v>1428</v>
      </c>
      <c r="G107" s="201" t="s">
        <v>1429</v>
      </c>
      <c r="H107" s="146">
        <v>1</v>
      </c>
      <c r="I107" s="32">
        <v>1</v>
      </c>
      <c r="J107" s="32"/>
      <c r="K107" s="32"/>
      <c r="L107" s="32"/>
      <c r="M107" s="32"/>
      <c r="N107" s="32">
        <v>1</v>
      </c>
      <c r="O107" s="32" t="s">
        <v>370</v>
      </c>
      <c r="P107" s="162">
        <v>44491</v>
      </c>
      <c r="Q107" s="162">
        <v>44511</v>
      </c>
      <c r="R107" s="150">
        <v>2500</v>
      </c>
      <c r="S107" s="150">
        <v>32.5</v>
      </c>
      <c r="T107" s="150">
        <v>32.5</v>
      </c>
    </row>
    <row r="108" spans="1:20" s="279" customFormat="1" x14ac:dyDescent="0.25">
      <c r="A108" s="28">
        <v>106</v>
      </c>
      <c r="B108" s="126" t="s">
        <v>47</v>
      </c>
      <c r="C108" s="126" t="s">
        <v>20</v>
      </c>
      <c r="D108" s="126" t="s">
        <v>1463</v>
      </c>
      <c r="E108" s="200" t="s">
        <v>1464</v>
      </c>
      <c r="F108" s="200" t="s">
        <v>1465</v>
      </c>
      <c r="G108" s="167" t="s">
        <v>1466</v>
      </c>
      <c r="H108" s="146">
        <v>1</v>
      </c>
      <c r="I108" s="32"/>
      <c r="J108" s="32">
        <v>1</v>
      </c>
      <c r="K108" s="32"/>
      <c r="L108" s="32"/>
      <c r="M108" s="32"/>
      <c r="N108" s="32">
        <v>1</v>
      </c>
      <c r="O108" s="32" t="s">
        <v>123</v>
      </c>
      <c r="P108" s="162">
        <v>44470</v>
      </c>
      <c r="Q108" s="162">
        <v>44475</v>
      </c>
      <c r="R108" s="150">
        <v>9912.32</v>
      </c>
      <c r="S108" s="150">
        <v>89.21</v>
      </c>
      <c r="T108" s="150"/>
    </row>
    <row r="109" spans="1:20" s="279" customFormat="1" x14ac:dyDescent="0.25">
      <c r="A109" s="28">
        <v>107</v>
      </c>
      <c r="B109" s="285" t="s">
        <v>47</v>
      </c>
      <c r="C109" s="285" t="s">
        <v>20</v>
      </c>
      <c r="D109" s="285" t="s">
        <v>1463</v>
      </c>
      <c r="E109" s="280" t="s">
        <v>1467</v>
      </c>
      <c r="F109" s="280" t="s">
        <v>1468</v>
      </c>
      <c r="G109" s="32" t="s">
        <v>1469</v>
      </c>
      <c r="H109" s="146">
        <v>1</v>
      </c>
      <c r="I109" s="32"/>
      <c r="J109" s="32"/>
      <c r="K109" s="32">
        <v>1</v>
      </c>
      <c r="L109" s="32"/>
      <c r="M109" s="32"/>
      <c r="N109" s="32">
        <v>1</v>
      </c>
      <c r="O109" s="32" t="s">
        <v>128</v>
      </c>
      <c r="P109" s="162">
        <v>44470</v>
      </c>
      <c r="Q109" s="37">
        <v>44481</v>
      </c>
      <c r="R109" s="150">
        <v>10000</v>
      </c>
      <c r="S109" s="150">
        <v>200</v>
      </c>
      <c r="T109" s="150"/>
    </row>
    <row r="110" spans="1:20" s="279" customFormat="1" x14ac:dyDescent="0.25">
      <c r="A110" s="28">
        <v>108</v>
      </c>
      <c r="B110" s="285" t="s">
        <v>47</v>
      </c>
      <c r="C110" s="285" t="s">
        <v>20</v>
      </c>
      <c r="D110" s="285" t="s">
        <v>1463</v>
      </c>
      <c r="E110" s="294" t="s">
        <v>1470</v>
      </c>
      <c r="F110" s="294" t="s">
        <v>1471</v>
      </c>
      <c r="G110" s="201" t="s">
        <v>1472</v>
      </c>
      <c r="H110" s="146">
        <v>1</v>
      </c>
      <c r="I110" s="32"/>
      <c r="J110" s="32"/>
      <c r="K110" s="32">
        <v>1</v>
      </c>
      <c r="L110" s="32"/>
      <c r="M110" s="32"/>
      <c r="N110" s="32">
        <v>1</v>
      </c>
      <c r="O110" s="32" t="s">
        <v>128</v>
      </c>
      <c r="P110" s="162">
        <v>44470</v>
      </c>
      <c r="Q110" s="162">
        <v>44475</v>
      </c>
      <c r="R110" s="150">
        <v>10000</v>
      </c>
      <c r="S110" s="150">
        <v>200</v>
      </c>
      <c r="T110" s="150"/>
    </row>
    <row r="111" spans="1:20" s="279" customFormat="1" x14ac:dyDescent="0.25">
      <c r="A111" s="28">
        <v>109</v>
      </c>
      <c r="B111" s="285" t="s">
        <v>47</v>
      </c>
      <c r="C111" s="285" t="s">
        <v>20</v>
      </c>
      <c r="D111" s="285" t="s">
        <v>1463</v>
      </c>
      <c r="E111" s="294" t="s">
        <v>1473</v>
      </c>
      <c r="F111" s="294" t="s">
        <v>1474</v>
      </c>
      <c r="G111" s="201" t="s">
        <v>1475</v>
      </c>
      <c r="H111" s="146">
        <v>1</v>
      </c>
      <c r="I111" s="32"/>
      <c r="J111" s="32">
        <v>1</v>
      </c>
      <c r="K111" s="32"/>
      <c r="L111" s="32"/>
      <c r="M111" s="32"/>
      <c r="N111" s="32">
        <v>1</v>
      </c>
      <c r="O111" s="32" t="s">
        <v>370</v>
      </c>
      <c r="P111" s="162">
        <v>44487</v>
      </c>
      <c r="Q111" s="162">
        <v>44487</v>
      </c>
      <c r="R111" s="150">
        <v>4600</v>
      </c>
      <c r="S111" s="150">
        <v>47</v>
      </c>
      <c r="T111" s="150">
        <v>47</v>
      </c>
    </row>
    <row r="112" spans="1:20" x14ac:dyDescent="0.25">
      <c r="A112" s="51"/>
      <c r="B112" s="52"/>
      <c r="C112" s="52"/>
      <c r="D112" s="52"/>
      <c r="E112" s="52"/>
      <c r="F112" s="52"/>
      <c r="G112" s="52"/>
      <c r="H112" s="53"/>
      <c r="I112" s="54"/>
      <c r="J112" s="54"/>
      <c r="K112" s="54"/>
      <c r="L112" s="54"/>
      <c r="M112" s="54"/>
      <c r="N112" s="54"/>
      <c r="O112" s="52"/>
      <c r="P112" s="55"/>
      <c r="Q112" s="55"/>
      <c r="R112" s="56"/>
      <c r="S112" s="56"/>
      <c r="T112" s="56"/>
    </row>
    <row r="113" spans="2:20" x14ac:dyDescent="0.25">
      <c r="B113" s="307" t="s">
        <v>26</v>
      </c>
      <c r="C113" s="300" t="s">
        <v>27</v>
      </c>
      <c r="D113" s="300" t="s">
        <v>28</v>
      </c>
      <c r="E113" s="300" t="s">
        <v>29</v>
      </c>
      <c r="H113"/>
      <c r="I113"/>
      <c r="J113"/>
      <c r="K113"/>
      <c r="L113"/>
      <c r="M113"/>
      <c r="N113"/>
      <c r="R113"/>
      <c r="S113"/>
      <c r="T113"/>
    </row>
    <row r="114" spans="2:20" x14ac:dyDescent="0.25">
      <c r="B114" s="19" t="s">
        <v>41</v>
      </c>
      <c r="C114" s="20">
        <v>48592</v>
      </c>
      <c r="D114" s="20">
        <v>989.04</v>
      </c>
      <c r="E114" s="20">
        <v>989.04</v>
      </c>
      <c r="H114"/>
      <c r="I114"/>
      <c r="J114"/>
      <c r="K114"/>
      <c r="L114"/>
      <c r="M114"/>
      <c r="N114"/>
      <c r="R114"/>
      <c r="S114"/>
      <c r="T114"/>
    </row>
    <row r="115" spans="2:20" x14ac:dyDescent="0.25">
      <c r="B115" s="19" t="s">
        <v>124</v>
      </c>
      <c r="C115" s="20">
        <v>208802.77000000002</v>
      </c>
      <c r="D115" s="20">
        <v>1086.21</v>
      </c>
      <c r="E115" s="20">
        <v>552.78</v>
      </c>
      <c r="H115"/>
      <c r="I115"/>
      <c r="J115"/>
      <c r="K115"/>
      <c r="L115"/>
      <c r="M115"/>
      <c r="N115"/>
      <c r="R115"/>
      <c r="S115"/>
      <c r="T115"/>
    </row>
    <row r="116" spans="2:20" x14ac:dyDescent="0.25">
      <c r="B116" s="19" t="s">
        <v>1100</v>
      </c>
      <c r="C116" s="20">
        <v>76035.8</v>
      </c>
      <c r="D116" s="20">
        <v>1687.22</v>
      </c>
      <c r="E116" s="20"/>
      <c r="H116"/>
      <c r="I116"/>
      <c r="J116"/>
      <c r="K116"/>
      <c r="L116"/>
      <c r="M116"/>
      <c r="N116"/>
      <c r="R116"/>
      <c r="S116"/>
      <c r="T116"/>
    </row>
    <row r="117" spans="2:20" x14ac:dyDescent="0.25">
      <c r="B117" s="19" t="s">
        <v>17</v>
      </c>
      <c r="C117" s="20">
        <v>113155.71</v>
      </c>
      <c r="D117" s="20">
        <v>1557.56</v>
      </c>
      <c r="E117" s="20">
        <v>992.76</v>
      </c>
      <c r="H117"/>
      <c r="I117"/>
      <c r="J117"/>
      <c r="K117"/>
      <c r="L117"/>
      <c r="M117"/>
      <c r="N117"/>
      <c r="R117"/>
      <c r="S117"/>
      <c r="T117"/>
    </row>
    <row r="118" spans="2:20" x14ac:dyDescent="0.25">
      <c r="B118" s="19" t="s">
        <v>336</v>
      </c>
      <c r="C118" s="20">
        <v>41360</v>
      </c>
      <c r="D118" s="20">
        <v>827.2</v>
      </c>
      <c r="E118" s="20"/>
      <c r="H118"/>
      <c r="I118"/>
      <c r="J118"/>
      <c r="K118"/>
      <c r="L118"/>
      <c r="M118"/>
      <c r="N118"/>
      <c r="R118"/>
      <c r="S118"/>
      <c r="T118"/>
    </row>
    <row r="119" spans="2:20" x14ac:dyDescent="0.25">
      <c r="B119" s="19" t="s">
        <v>25</v>
      </c>
      <c r="C119" s="20">
        <v>26981.4</v>
      </c>
      <c r="D119" s="20">
        <v>411.01</v>
      </c>
      <c r="E119" s="20">
        <v>72.990000000000009</v>
      </c>
      <c r="H119"/>
      <c r="I119"/>
      <c r="J119"/>
      <c r="K119"/>
      <c r="L119"/>
      <c r="M119"/>
      <c r="N119"/>
      <c r="R119"/>
      <c r="S119"/>
      <c r="T119"/>
    </row>
    <row r="120" spans="2:20" x14ac:dyDescent="0.25">
      <c r="B120" s="19" t="s">
        <v>20</v>
      </c>
      <c r="C120" s="20">
        <v>184012.32</v>
      </c>
      <c r="D120" s="20">
        <v>5005.75</v>
      </c>
      <c r="E120" s="20">
        <v>827</v>
      </c>
      <c r="H120"/>
      <c r="I120"/>
      <c r="J120"/>
      <c r="K120"/>
      <c r="L120"/>
      <c r="M120"/>
      <c r="N120"/>
      <c r="R120"/>
      <c r="S120"/>
      <c r="T120"/>
    </row>
    <row r="121" spans="2:20" x14ac:dyDescent="0.25">
      <c r="B121" s="19" t="s">
        <v>30</v>
      </c>
      <c r="C121" s="20">
        <v>698940</v>
      </c>
      <c r="D121" s="20">
        <v>11563.990000000002</v>
      </c>
      <c r="E121" s="20">
        <v>3434.5699999999997</v>
      </c>
      <c r="H121"/>
      <c r="I121"/>
      <c r="J121"/>
      <c r="K121"/>
      <c r="L121"/>
      <c r="M121"/>
      <c r="N121"/>
      <c r="R121"/>
      <c r="S121"/>
      <c r="T121"/>
    </row>
  </sheetData>
  <autoFilter ref="A2:T90"/>
  <mergeCells count="1">
    <mergeCell ref="A1:T1"/>
  </mergeCells>
  <conditionalFormatting sqref="G3:G19">
    <cfRule type="duplicateValues" dxfId="2" priority="1"/>
  </conditionalFormatting>
  <conditionalFormatting sqref="G2 G20:G112">
    <cfRule type="duplicateValues" dxfId="1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opLeftCell="A28" zoomScaleNormal="100" workbookViewId="0">
      <selection activeCell="I27" sqref="I27"/>
    </sheetView>
  </sheetViews>
  <sheetFormatPr baseColWidth="10" defaultRowHeight="15" x14ac:dyDescent="0.25"/>
  <cols>
    <col min="1" max="1" width="17.5703125" customWidth="1"/>
    <col min="2" max="2" width="24.42578125" customWidth="1"/>
    <col min="3" max="3" width="24.7109375" customWidth="1"/>
    <col min="4" max="4" width="19.85546875" customWidth="1"/>
    <col min="13" max="13" width="16.5703125" style="18" customWidth="1"/>
    <col min="14" max="14" width="16.42578125" style="18" customWidth="1"/>
    <col min="15" max="15" width="14.5703125" style="18" customWidth="1"/>
    <col min="16" max="16" width="17.7109375" style="18" customWidth="1"/>
  </cols>
  <sheetData>
    <row r="1" spans="1:20" ht="21" x14ac:dyDescent="0.3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0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8" t="s">
        <v>11</v>
      </c>
      <c r="L2" s="4" t="s">
        <v>12</v>
      </c>
      <c r="M2" s="9" t="s">
        <v>13</v>
      </c>
      <c r="N2" s="10" t="s">
        <v>14</v>
      </c>
      <c r="O2" s="10" t="s">
        <v>15</v>
      </c>
      <c r="P2" s="10" t="s">
        <v>16</v>
      </c>
    </row>
    <row r="3" spans="1:20" x14ac:dyDescent="0.25">
      <c r="A3" s="1" t="s">
        <v>47</v>
      </c>
      <c r="B3" s="1" t="s">
        <v>124</v>
      </c>
      <c r="C3" s="1" t="s">
        <v>125</v>
      </c>
      <c r="D3" s="1" t="s">
        <v>123</v>
      </c>
      <c r="E3" s="1">
        <v>1</v>
      </c>
      <c r="F3" s="1"/>
      <c r="G3" s="1"/>
      <c r="H3" s="1">
        <v>1</v>
      </c>
      <c r="I3" s="1"/>
      <c r="J3" s="1"/>
      <c r="K3" s="1">
        <v>1</v>
      </c>
      <c r="L3" s="1">
        <v>1</v>
      </c>
      <c r="M3" s="145">
        <v>1410.9</v>
      </c>
      <c r="N3" s="145">
        <v>11.29</v>
      </c>
      <c r="O3" s="145">
        <v>0</v>
      </c>
      <c r="P3" s="145">
        <v>11.29</v>
      </c>
      <c r="Q3" s="13"/>
    </row>
    <row r="4" spans="1:20" x14ac:dyDescent="0.25">
      <c r="A4" s="1" t="s">
        <v>47</v>
      </c>
      <c r="B4" s="1" t="s">
        <v>124</v>
      </c>
      <c r="C4" s="1" t="s">
        <v>125</v>
      </c>
      <c r="D4" s="1" t="s">
        <v>126</v>
      </c>
      <c r="E4" s="1">
        <v>5</v>
      </c>
      <c r="F4" s="1"/>
      <c r="G4" s="1"/>
      <c r="H4" s="1">
        <v>5</v>
      </c>
      <c r="I4" s="1"/>
      <c r="J4" s="1"/>
      <c r="K4" s="1">
        <v>4</v>
      </c>
      <c r="L4" s="1">
        <v>5</v>
      </c>
      <c r="M4" s="145">
        <v>198958.35</v>
      </c>
      <c r="N4" s="145">
        <v>919.52</v>
      </c>
      <c r="O4" s="145">
        <v>552.78</v>
      </c>
      <c r="P4" s="145">
        <v>366.74</v>
      </c>
      <c r="Q4" s="13"/>
    </row>
    <row r="5" spans="1:20" x14ac:dyDescent="0.25">
      <c r="A5" s="1" t="s">
        <v>47</v>
      </c>
      <c r="B5" s="1" t="s">
        <v>124</v>
      </c>
      <c r="C5" s="1" t="s">
        <v>125</v>
      </c>
      <c r="D5" s="1" t="s">
        <v>127</v>
      </c>
      <c r="E5" s="1">
        <v>3</v>
      </c>
      <c r="F5" s="1"/>
      <c r="G5" s="1"/>
      <c r="H5" s="1">
        <v>3</v>
      </c>
      <c r="I5" s="1"/>
      <c r="J5" s="1"/>
      <c r="K5" s="1">
        <v>2</v>
      </c>
      <c r="L5" s="1">
        <v>3</v>
      </c>
      <c r="M5" s="145">
        <v>6533.52</v>
      </c>
      <c r="N5" s="145">
        <v>117.4</v>
      </c>
      <c r="O5" s="145">
        <v>0</v>
      </c>
      <c r="P5" s="145">
        <v>117.4</v>
      </c>
    </row>
    <row r="6" spans="1:20" x14ac:dyDescent="0.25">
      <c r="A6" s="1" t="s">
        <v>47</v>
      </c>
      <c r="B6" s="1" t="s">
        <v>124</v>
      </c>
      <c r="C6" s="1" t="s">
        <v>125</v>
      </c>
      <c r="D6" s="1" t="s">
        <v>128</v>
      </c>
      <c r="E6" s="1">
        <v>1</v>
      </c>
      <c r="F6" s="1"/>
      <c r="G6" s="1"/>
      <c r="H6" s="1">
        <v>1</v>
      </c>
      <c r="I6" s="1"/>
      <c r="J6" s="1"/>
      <c r="K6" s="1">
        <v>1</v>
      </c>
      <c r="L6" s="1">
        <v>1</v>
      </c>
      <c r="M6" s="145">
        <v>1900</v>
      </c>
      <c r="N6" s="145">
        <v>38</v>
      </c>
      <c r="O6" s="145">
        <v>0</v>
      </c>
      <c r="P6" s="145">
        <v>38</v>
      </c>
    </row>
    <row r="7" spans="1:20" x14ac:dyDescent="0.25">
      <c r="A7" s="1" t="s">
        <v>47</v>
      </c>
      <c r="B7" s="1" t="s">
        <v>336</v>
      </c>
      <c r="C7" s="1" t="s">
        <v>335</v>
      </c>
      <c r="D7" s="212" t="s">
        <v>370</v>
      </c>
      <c r="E7" s="146">
        <v>15</v>
      </c>
      <c r="F7" s="32">
        <v>4</v>
      </c>
      <c r="G7" s="32">
        <v>11</v>
      </c>
      <c r="H7" s="32"/>
      <c r="I7" s="32"/>
      <c r="J7" s="32"/>
      <c r="K7" s="32">
        <v>13</v>
      </c>
      <c r="L7" s="32">
        <v>15</v>
      </c>
      <c r="M7" s="150">
        <v>50150</v>
      </c>
      <c r="N7" s="150">
        <v>610.53</v>
      </c>
      <c r="O7" s="150">
        <v>610.53</v>
      </c>
      <c r="P7" s="151">
        <v>0</v>
      </c>
    </row>
    <row r="8" spans="1:20" x14ac:dyDescent="0.25">
      <c r="A8" s="1" t="s">
        <v>47</v>
      </c>
      <c r="B8" s="1" t="s">
        <v>336</v>
      </c>
      <c r="C8" s="1" t="s">
        <v>335</v>
      </c>
      <c r="D8" s="212" t="s">
        <v>128</v>
      </c>
      <c r="E8" s="146">
        <v>1</v>
      </c>
      <c r="F8" s="32"/>
      <c r="G8" s="32"/>
      <c r="H8" s="32">
        <v>1</v>
      </c>
      <c r="I8" s="32"/>
      <c r="J8" s="32"/>
      <c r="K8" s="32">
        <v>1</v>
      </c>
      <c r="L8" s="32">
        <v>1</v>
      </c>
      <c r="M8" s="150">
        <v>1800</v>
      </c>
      <c r="N8" s="150">
        <v>36</v>
      </c>
      <c r="O8" s="150">
        <v>36</v>
      </c>
      <c r="P8" s="151">
        <v>0</v>
      </c>
    </row>
    <row r="9" spans="1:20" x14ac:dyDescent="0.25">
      <c r="A9" s="1" t="s">
        <v>47</v>
      </c>
      <c r="B9" s="1" t="s">
        <v>336</v>
      </c>
      <c r="C9" s="1" t="s">
        <v>19</v>
      </c>
      <c r="D9" s="212" t="s">
        <v>128</v>
      </c>
      <c r="E9" s="146">
        <v>7</v>
      </c>
      <c r="F9" s="32"/>
      <c r="G9" s="32"/>
      <c r="H9" s="32">
        <v>7</v>
      </c>
      <c r="I9" s="32"/>
      <c r="J9" s="32"/>
      <c r="K9" s="32">
        <v>7</v>
      </c>
      <c r="L9" s="32">
        <v>7</v>
      </c>
      <c r="M9" s="150">
        <v>39600</v>
      </c>
      <c r="N9" s="150">
        <v>792</v>
      </c>
      <c r="O9" s="150"/>
      <c r="P9" s="151">
        <v>792</v>
      </c>
    </row>
    <row r="10" spans="1:20" x14ac:dyDescent="0.25">
      <c r="A10" s="1" t="s">
        <v>47</v>
      </c>
      <c r="B10" s="1" t="s">
        <v>336</v>
      </c>
      <c r="C10" s="1" t="s">
        <v>18</v>
      </c>
      <c r="D10" s="212" t="s">
        <v>128</v>
      </c>
      <c r="E10" s="146">
        <v>2</v>
      </c>
      <c r="F10" s="32"/>
      <c r="G10" s="32"/>
      <c r="H10" s="32">
        <v>2</v>
      </c>
      <c r="I10" s="32"/>
      <c r="J10" s="32"/>
      <c r="K10" s="32">
        <v>2</v>
      </c>
      <c r="L10" s="32">
        <v>2</v>
      </c>
      <c r="M10" s="150">
        <v>20000</v>
      </c>
      <c r="N10" s="150">
        <v>400</v>
      </c>
      <c r="O10" s="150"/>
      <c r="P10" s="151">
        <v>400</v>
      </c>
    </row>
    <row r="11" spans="1:20" x14ac:dyDescent="0.25">
      <c r="A11" s="1" t="s">
        <v>47</v>
      </c>
      <c r="B11" s="1" t="s">
        <v>21</v>
      </c>
      <c r="C11" s="1" t="s">
        <v>966</v>
      </c>
      <c r="D11" s="212" t="s">
        <v>123</v>
      </c>
      <c r="E11" s="146">
        <v>2</v>
      </c>
      <c r="F11" s="32">
        <v>1</v>
      </c>
      <c r="G11" s="32"/>
      <c r="H11" s="32"/>
      <c r="I11" s="32"/>
      <c r="J11" s="32">
        <v>1</v>
      </c>
      <c r="K11" s="32">
        <v>2</v>
      </c>
      <c r="L11" s="32">
        <v>2</v>
      </c>
      <c r="M11" s="150">
        <v>32965.71</v>
      </c>
      <c r="N11" s="150">
        <v>346.23</v>
      </c>
      <c r="O11" s="150">
        <v>346.23</v>
      </c>
      <c r="P11" s="151">
        <v>0</v>
      </c>
    </row>
    <row r="12" spans="1:20" x14ac:dyDescent="0.25">
      <c r="A12" s="1" t="s">
        <v>47</v>
      </c>
      <c r="B12" s="1" t="s">
        <v>21</v>
      </c>
      <c r="C12" s="1" t="s">
        <v>966</v>
      </c>
      <c r="D12" s="212" t="s">
        <v>128</v>
      </c>
      <c r="E12" s="146">
        <v>1</v>
      </c>
      <c r="F12" s="32"/>
      <c r="G12" s="32"/>
      <c r="H12" s="32">
        <v>1</v>
      </c>
      <c r="I12" s="32"/>
      <c r="J12" s="32"/>
      <c r="K12" s="32">
        <v>1</v>
      </c>
      <c r="L12" s="32">
        <v>1</v>
      </c>
      <c r="M12" s="150">
        <v>10000</v>
      </c>
      <c r="N12" s="150">
        <v>200</v>
      </c>
      <c r="O12" s="150"/>
      <c r="P12" s="151">
        <v>200</v>
      </c>
    </row>
    <row r="13" spans="1:20" x14ac:dyDescent="0.25">
      <c r="A13" s="1" t="s">
        <v>47</v>
      </c>
      <c r="B13" s="1" t="s">
        <v>1100</v>
      </c>
      <c r="C13" s="1" t="s">
        <v>1017</v>
      </c>
      <c r="D13" s="212" t="s">
        <v>1018</v>
      </c>
      <c r="E13" s="146">
        <v>1</v>
      </c>
      <c r="F13" s="32"/>
      <c r="G13" s="32"/>
      <c r="H13" s="32">
        <v>1</v>
      </c>
      <c r="I13" s="32"/>
      <c r="J13" s="32"/>
      <c r="K13" s="32">
        <v>1</v>
      </c>
      <c r="L13" s="32">
        <v>1</v>
      </c>
      <c r="M13" s="150">
        <v>11100</v>
      </c>
      <c r="N13" s="150">
        <v>388.5</v>
      </c>
      <c r="O13" s="150"/>
      <c r="P13" s="151">
        <v>388.5</v>
      </c>
    </row>
    <row r="14" spans="1:20" x14ac:dyDescent="0.25">
      <c r="A14" s="1" t="s">
        <v>47</v>
      </c>
      <c r="B14" s="1" t="s">
        <v>1100</v>
      </c>
      <c r="C14" s="1" t="s">
        <v>1017</v>
      </c>
      <c r="D14" s="212" t="s">
        <v>128</v>
      </c>
      <c r="E14" s="146">
        <v>26</v>
      </c>
      <c r="F14" s="32"/>
      <c r="G14" s="32"/>
      <c r="H14" s="32">
        <v>26</v>
      </c>
      <c r="I14" s="32"/>
      <c r="J14" s="32"/>
      <c r="K14" s="32">
        <v>26</v>
      </c>
      <c r="L14" s="32">
        <v>26</v>
      </c>
      <c r="M14" s="150">
        <v>64935.8</v>
      </c>
      <c r="N14" s="150">
        <v>1298.72</v>
      </c>
      <c r="O14" s="150"/>
      <c r="P14" s="151">
        <v>1298.72</v>
      </c>
    </row>
    <row r="15" spans="1:20" x14ac:dyDescent="0.25">
      <c r="A15" s="1" t="s">
        <v>47</v>
      </c>
      <c r="B15" s="1" t="s">
        <v>1127</v>
      </c>
      <c r="C15" s="1" t="s">
        <v>1126</v>
      </c>
      <c r="D15" s="213" t="s">
        <v>127</v>
      </c>
      <c r="E15" s="146">
        <v>2</v>
      </c>
      <c r="F15" s="32"/>
      <c r="G15" s="32"/>
      <c r="H15" s="32">
        <v>2</v>
      </c>
      <c r="I15" s="32"/>
      <c r="J15" s="32"/>
      <c r="K15" s="32">
        <v>1</v>
      </c>
      <c r="L15" s="32">
        <v>2</v>
      </c>
      <c r="M15" s="150">
        <v>9201.4</v>
      </c>
      <c r="N15" s="150">
        <v>138.02000000000001</v>
      </c>
      <c r="O15" s="150"/>
      <c r="P15" s="151">
        <v>138.02000000000001</v>
      </c>
    </row>
    <row r="16" spans="1:20" x14ac:dyDescent="0.25">
      <c r="A16" s="1" t="s">
        <v>47</v>
      </c>
      <c r="B16" s="1" t="s">
        <v>1127</v>
      </c>
      <c r="C16" s="1" t="s">
        <v>1126</v>
      </c>
      <c r="D16" s="212" t="s">
        <v>128</v>
      </c>
      <c r="E16" s="146">
        <v>1</v>
      </c>
      <c r="F16" s="32"/>
      <c r="G16" s="32"/>
      <c r="H16" s="32">
        <v>1</v>
      </c>
      <c r="I16" s="32"/>
      <c r="J16" s="32"/>
      <c r="K16" s="32">
        <v>1</v>
      </c>
      <c r="L16" s="32">
        <v>1</v>
      </c>
      <c r="M16" s="150">
        <v>10000</v>
      </c>
      <c r="N16" s="150">
        <v>200</v>
      </c>
      <c r="O16" s="150"/>
      <c r="P16" s="151">
        <v>200</v>
      </c>
    </row>
    <row r="17" spans="1:16" x14ac:dyDescent="0.25">
      <c r="A17" s="1" t="s">
        <v>47</v>
      </c>
      <c r="B17" s="1" t="s">
        <v>1127</v>
      </c>
      <c r="C17" s="1" t="s">
        <v>1172</v>
      </c>
      <c r="D17" s="212" t="s">
        <v>370</v>
      </c>
      <c r="E17" s="146">
        <v>1</v>
      </c>
      <c r="F17" s="32">
        <v>1</v>
      </c>
      <c r="G17" s="32"/>
      <c r="H17" s="32"/>
      <c r="I17" s="32"/>
      <c r="J17" s="32"/>
      <c r="K17" s="32">
        <v>1</v>
      </c>
      <c r="L17" s="32">
        <v>1</v>
      </c>
      <c r="M17" s="150">
        <v>3500</v>
      </c>
      <c r="N17" s="150">
        <v>38.75</v>
      </c>
      <c r="O17" s="150">
        <v>38.75</v>
      </c>
      <c r="P17" s="151">
        <v>0</v>
      </c>
    </row>
    <row r="18" spans="1:16" x14ac:dyDescent="0.25">
      <c r="A18" s="1" t="s">
        <v>47</v>
      </c>
      <c r="B18" s="1" t="s">
        <v>1127</v>
      </c>
      <c r="C18" s="1" t="s">
        <v>1172</v>
      </c>
      <c r="D18" s="212" t="s">
        <v>123</v>
      </c>
      <c r="E18" s="146">
        <v>1</v>
      </c>
      <c r="F18" s="32">
        <v>1</v>
      </c>
      <c r="G18" s="32"/>
      <c r="H18" s="32"/>
      <c r="I18" s="32"/>
      <c r="J18" s="32"/>
      <c r="K18" s="32">
        <v>1</v>
      </c>
      <c r="L18" s="32">
        <v>1</v>
      </c>
      <c r="M18" s="150">
        <v>4280</v>
      </c>
      <c r="N18" s="150">
        <v>34.24</v>
      </c>
      <c r="O18" s="150">
        <v>34.24</v>
      </c>
      <c r="P18" s="151">
        <v>0</v>
      </c>
    </row>
    <row r="19" spans="1:16" x14ac:dyDescent="0.25">
      <c r="A19" s="1" t="s">
        <v>47</v>
      </c>
      <c r="B19" s="1" t="s">
        <v>41</v>
      </c>
      <c r="C19" s="1" t="s">
        <v>1193</v>
      </c>
      <c r="D19" s="212" t="s">
        <v>123</v>
      </c>
      <c r="E19" s="146">
        <v>4</v>
      </c>
      <c r="F19" s="32">
        <v>4</v>
      </c>
      <c r="G19" s="32"/>
      <c r="H19" s="32"/>
      <c r="I19" s="32"/>
      <c r="J19" s="32"/>
      <c r="K19" s="32">
        <v>1</v>
      </c>
      <c r="L19" s="32">
        <v>4</v>
      </c>
      <c r="M19" s="150">
        <v>44592</v>
      </c>
      <c r="N19" s="150">
        <v>749.04</v>
      </c>
      <c r="O19" s="150">
        <v>749.04</v>
      </c>
      <c r="P19" s="151">
        <v>0</v>
      </c>
    </row>
    <row r="20" spans="1:16" x14ac:dyDescent="0.25">
      <c r="A20" s="1" t="s">
        <v>47</v>
      </c>
      <c r="B20" s="1" t="s">
        <v>41</v>
      </c>
      <c r="C20" s="1" t="s">
        <v>1221</v>
      </c>
      <c r="D20" s="212" t="s">
        <v>128</v>
      </c>
      <c r="E20" s="146">
        <v>2</v>
      </c>
      <c r="F20" s="32"/>
      <c r="G20" s="32"/>
      <c r="H20" s="32">
        <v>2</v>
      </c>
      <c r="I20" s="32"/>
      <c r="J20" s="32"/>
      <c r="K20" s="32">
        <v>2</v>
      </c>
      <c r="L20" s="32"/>
      <c r="M20" s="150">
        <v>4000</v>
      </c>
      <c r="N20" s="150">
        <v>240</v>
      </c>
      <c r="O20" s="150">
        <v>240</v>
      </c>
      <c r="P20" s="151">
        <v>0</v>
      </c>
    </row>
    <row r="21" spans="1:16" x14ac:dyDescent="0.25">
      <c r="A21" s="1" t="s">
        <v>47</v>
      </c>
      <c r="B21" s="1" t="s">
        <v>20</v>
      </c>
      <c r="C21" s="1" t="s">
        <v>1269</v>
      </c>
      <c r="D21" s="212" t="s">
        <v>370</v>
      </c>
      <c r="E21" s="146">
        <v>21</v>
      </c>
      <c r="F21" s="32">
        <v>21</v>
      </c>
      <c r="G21" s="32"/>
      <c r="H21" s="32"/>
      <c r="I21" s="32"/>
      <c r="J21" s="32"/>
      <c r="K21" s="32">
        <v>21</v>
      </c>
      <c r="L21" s="32">
        <v>21</v>
      </c>
      <c r="M21" s="150">
        <v>52500</v>
      </c>
      <c r="N21" s="150">
        <v>682.5</v>
      </c>
      <c r="O21" s="150">
        <v>682.5</v>
      </c>
      <c r="P21" s="151">
        <v>0</v>
      </c>
    </row>
    <row r="22" spans="1:16" s="300" customFormat="1" x14ac:dyDescent="0.25">
      <c r="A22" s="1" t="s">
        <v>47</v>
      </c>
      <c r="B22" s="1" t="s">
        <v>20</v>
      </c>
      <c r="C22" s="1" t="s">
        <v>1269</v>
      </c>
      <c r="D22" s="216" t="s">
        <v>123</v>
      </c>
      <c r="E22" s="146">
        <v>1</v>
      </c>
      <c r="F22" s="301"/>
      <c r="G22" s="301"/>
      <c r="H22" s="301">
        <v>1</v>
      </c>
      <c r="I22" s="301"/>
      <c r="J22" s="301"/>
      <c r="K22" s="301">
        <v>1</v>
      </c>
      <c r="L22" s="302">
        <v>1</v>
      </c>
      <c r="M22" s="85">
        <v>52500</v>
      </c>
      <c r="N22" s="85">
        <v>2385.9</v>
      </c>
      <c r="O22" s="85"/>
      <c r="P22" s="151">
        <v>2385.9</v>
      </c>
    </row>
    <row r="23" spans="1:16" x14ac:dyDescent="0.25">
      <c r="A23" s="1" t="s">
        <v>47</v>
      </c>
      <c r="B23" s="1" t="s">
        <v>20</v>
      </c>
      <c r="C23" s="1" t="s">
        <v>1269</v>
      </c>
      <c r="D23" s="212" t="s">
        <v>128</v>
      </c>
      <c r="E23" s="146">
        <v>3</v>
      </c>
      <c r="F23" s="32"/>
      <c r="G23" s="32"/>
      <c r="H23" s="32">
        <v>3</v>
      </c>
      <c r="I23" s="32"/>
      <c r="J23" s="32"/>
      <c r="K23" s="32">
        <v>3</v>
      </c>
      <c r="L23" s="32">
        <v>3</v>
      </c>
      <c r="M23" s="150">
        <v>30000</v>
      </c>
      <c r="N23" s="150">
        <v>1000</v>
      </c>
      <c r="O23" s="150"/>
      <c r="P23" s="151">
        <v>1000</v>
      </c>
    </row>
    <row r="24" spans="1:16" x14ac:dyDescent="0.25">
      <c r="A24" s="1" t="s">
        <v>47</v>
      </c>
      <c r="B24" s="1" t="s">
        <v>20</v>
      </c>
      <c r="C24" s="1" t="s">
        <v>1417</v>
      </c>
      <c r="D24" s="216" t="s">
        <v>370</v>
      </c>
      <c r="E24" s="146">
        <v>3</v>
      </c>
      <c r="F24" s="303">
        <v>3</v>
      </c>
      <c r="G24" s="303"/>
      <c r="H24" s="303"/>
      <c r="I24" s="303"/>
      <c r="J24" s="303"/>
      <c r="K24" s="303"/>
      <c r="L24" s="302">
        <v>3</v>
      </c>
      <c r="M24" s="85">
        <v>7500</v>
      </c>
      <c r="N24" s="85">
        <v>97.5</v>
      </c>
      <c r="O24" s="85">
        <v>97.5</v>
      </c>
      <c r="P24" s="151">
        <v>0</v>
      </c>
    </row>
    <row r="25" spans="1:16" x14ac:dyDescent="0.25">
      <c r="A25" s="1" t="s">
        <v>47</v>
      </c>
      <c r="B25" s="1" t="s">
        <v>20</v>
      </c>
      <c r="C25" s="1" t="s">
        <v>1417</v>
      </c>
      <c r="D25" s="213" t="s">
        <v>127</v>
      </c>
      <c r="E25" s="146">
        <v>1</v>
      </c>
      <c r="F25" s="32"/>
      <c r="G25" s="32"/>
      <c r="H25" s="32">
        <v>1</v>
      </c>
      <c r="I25" s="32"/>
      <c r="J25" s="32"/>
      <c r="K25" s="32"/>
      <c r="L25" s="32">
        <v>1</v>
      </c>
      <c r="M25" s="150">
        <v>7000</v>
      </c>
      <c r="N25" s="150">
        <v>303.64</v>
      </c>
      <c r="O25" s="150"/>
      <c r="P25" s="151">
        <v>303.64</v>
      </c>
    </row>
    <row r="26" spans="1:16" x14ac:dyDescent="0.25">
      <c r="A26" s="1" t="s">
        <v>47</v>
      </c>
      <c r="B26" s="1" t="s">
        <v>20</v>
      </c>
      <c r="C26" s="1" t="s">
        <v>1462</v>
      </c>
      <c r="D26" s="216" t="s">
        <v>370</v>
      </c>
      <c r="E26" s="146">
        <v>1</v>
      </c>
      <c r="F26" s="293"/>
      <c r="G26" s="293">
        <v>1</v>
      </c>
      <c r="H26" s="293"/>
      <c r="I26" s="293"/>
      <c r="J26" s="293"/>
      <c r="K26" s="293">
        <v>1</v>
      </c>
      <c r="L26" s="215">
        <v>1</v>
      </c>
      <c r="M26" s="85">
        <v>4600</v>
      </c>
      <c r="N26" s="85">
        <v>47</v>
      </c>
      <c r="O26" s="85">
        <v>47</v>
      </c>
      <c r="P26" s="151">
        <v>0</v>
      </c>
    </row>
    <row r="27" spans="1:16" x14ac:dyDescent="0.25">
      <c r="A27" s="1" t="s">
        <v>47</v>
      </c>
      <c r="B27" s="1" t="s">
        <v>20</v>
      </c>
      <c r="C27" s="1" t="s">
        <v>1462</v>
      </c>
      <c r="D27" s="216" t="s">
        <v>123</v>
      </c>
      <c r="E27" s="146">
        <v>1</v>
      </c>
      <c r="F27" s="293"/>
      <c r="G27" s="293">
        <v>1</v>
      </c>
      <c r="H27" s="293"/>
      <c r="I27" s="293"/>
      <c r="J27" s="293"/>
      <c r="K27" s="293">
        <v>1</v>
      </c>
      <c r="L27" s="215">
        <v>1</v>
      </c>
      <c r="M27" s="85">
        <v>9912.32</v>
      </c>
      <c r="N27" s="85">
        <v>89.21</v>
      </c>
      <c r="O27" s="85"/>
      <c r="P27" s="151">
        <v>89.21</v>
      </c>
    </row>
    <row r="28" spans="1:16" x14ac:dyDescent="0.25">
      <c r="A28" s="1" t="s">
        <v>47</v>
      </c>
      <c r="B28" s="1" t="s">
        <v>20</v>
      </c>
      <c r="C28" s="1" t="s">
        <v>1462</v>
      </c>
      <c r="D28" s="216" t="s">
        <v>128</v>
      </c>
      <c r="E28" s="146">
        <v>2</v>
      </c>
      <c r="F28" s="293"/>
      <c r="G28" s="293"/>
      <c r="H28" s="293">
        <v>2</v>
      </c>
      <c r="I28" s="293"/>
      <c r="J28" s="293"/>
      <c r="K28" s="293">
        <v>2</v>
      </c>
      <c r="L28" s="215">
        <v>2</v>
      </c>
      <c r="M28" s="85">
        <v>20000</v>
      </c>
      <c r="N28" s="85">
        <v>400</v>
      </c>
      <c r="O28" s="85"/>
      <c r="P28" s="151">
        <v>400</v>
      </c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7"/>
      <c r="N29" s="17"/>
      <c r="O29" s="17"/>
      <c r="P29" s="17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7"/>
      <c r="N30" s="17"/>
      <c r="O30" s="17"/>
      <c r="P30" s="17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7"/>
      <c r="N31" s="17"/>
      <c r="O31" s="17"/>
      <c r="P31" s="17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7"/>
      <c r="N32" s="17"/>
      <c r="O32" s="17"/>
      <c r="P32" s="17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7"/>
      <c r="N33" s="17"/>
      <c r="O33" s="17"/>
      <c r="P33" s="17"/>
    </row>
    <row r="34" spans="1:16" x14ac:dyDescent="0.25">
      <c r="A34" s="307" t="s">
        <v>26</v>
      </c>
      <c r="B34" s="300" t="s">
        <v>27</v>
      </c>
      <c r="C34" s="300" t="s">
        <v>28</v>
      </c>
      <c r="D34" s="300" t="s">
        <v>29</v>
      </c>
      <c r="E34" s="1"/>
      <c r="F34" s="1"/>
      <c r="G34" s="1"/>
      <c r="H34" s="1"/>
      <c r="I34" s="1"/>
      <c r="J34" s="1"/>
      <c r="K34" s="1"/>
      <c r="L34" s="1"/>
      <c r="M34" s="17"/>
      <c r="N34" s="17"/>
      <c r="O34" s="17"/>
      <c r="P34" s="17"/>
    </row>
    <row r="35" spans="1:16" x14ac:dyDescent="0.25">
      <c r="A35" s="19" t="s">
        <v>41</v>
      </c>
      <c r="B35" s="20">
        <v>48592</v>
      </c>
      <c r="C35" s="20">
        <v>989.04</v>
      </c>
      <c r="D35" s="20">
        <v>989.04</v>
      </c>
      <c r="E35" s="1"/>
      <c r="F35" s="1"/>
      <c r="G35" s="1"/>
      <c r="H35" s="1"/>
      <c r="I35" s="1"/>
      <c r="J35" s="1"/>
      <c r="K35" s="1"/>
      <c r="L35" s="1"/>
      <c r="M35" s="17"/>
      <c r="N35" s="17"/>
      <c r="O35" s="17"/>
      <c r="P35" s="17"/>
    </row>
    <row r="36" spans="1:16" x14ac:dyDescent="0.25">
      <c r="A36" s="19" t="s">
        <v>124</v>
      </c>
      <c r="B36" s="20">
        <v>208802.77</v>
      </c>
      <c r="C36" s="20">
        <v>1086.21</v>
      </c>
      <c r="D36" s="20">
        <v>552.78</v>
      </c>
      <c r="E36" s="1"/>
      <c r="F36" s="1"/>
      <c r="G36" s="1"/>
      <c r="H36" s="1"/>
      <c r="I36" s="1"/>
      <c r="J36" s="1"/>
      <c r="K36" s="1"/>
      <c r="L36" s="1"/>
      <c r="M36" s="17"/>
      <c r="N36" s="17"/>
      <c r="O36" s="17"/>
      <c r="P36" s="17"/>
    </row>
    <row r="37" spans="1:16" x14ac:dyDescent="0.25">
      <c r="A37" s="19" t="s">
        <v>1100</v>
      </c>
      <c r="B37" s="20">
        <v>76035.8</v>
      </c>
      <c r="C37" s="20">
        <v>1687.22</v>
      </c>
      <c r="D37" s="20"/>
      <c r="E37" s="1"/>
      <c r="F37" s="1"/>
      <c r="G37" s="1"/>
      <c r="H37" s="1"/>
      <c r="I37" s="1"/>
      <c r="J37" s="1"/>
      <c r="K37" s="1"/>
      <c r="L37" s="1"/>
      <c r="M37" s="17"/>
      <c r="N37" s="17"/>
      <c r="O37" s="17"/>
      <c r="P37" s="17"/>
    </row>
    <row r="38" spans="1:16" x14ac:dyDescent="0.25">
      <c r="A38" s="19" t="s">
        <v>21</v>
      </c>
      <c r="B38" s="20">
        <v>42965.71</v>
      </c>
      <c r="C38" s="20">
        <v>546.23</v>
      </c>
      <c r="D38" s="20">
        <v>346.23</v>
      </c>
      <c r="E38" s="1"/>
      <c r="F38" s="1"/>
      <c r="G38" s="1"/>
      <c r="H38" s="1"/>
      <c r="I38" s="1"/>
      <c r="J38" s="1"/>
      <c r="K38" s="1"/>
      <c r="L38" s="1"/>
      <c r="M38" s="17"/>
      <c r="N38" s="17"/>
      <c r="O38" s="17"/>
      <c r="P38" s="17"/>
    </row>
    <row r="39" spans="1:16" x14ac:dyDescent="0.25">
      <c r="A39" s="19" t="s">
        <v>336</v>
      </c>
      <c r="B39" s="20">
        <v>111550</v>
      </c>
      <c r="C39" s="20">
        <v>1838.53</v>
      </c>
      <c r="D39" s="20">
        <v>646.53</v>
      </c>
      <c r="E39" s="1"/>
      <c r="F39" s="1"/>
      <c r="G39" s="1"/>
      <c r="H39" s="1"/>
      <c r="I39" s="1"/>
      <c r="J39" s="1"/>
      <c r="K39" s="1"/>
      <c r="L39" s="1"/>
      <c r="M39" s="17"/>
      <c r="N39" s="17"/>
      <c r="O39" s="17"/>
      <c r="P39" s="17"/>
    </row>
    <row r="40" spans="1:16" x14ac:dyDescent="0.25">
      <c r="A40" s="19" t="s">
        <v>1127</v>
      </c>
      <c r="B40" s="20">
        <v>26981.4</v>
      </c>
      <c r="C40" s="20">
        <v>411.01</v>
      </c>
      <c r="D40" s="20">
        <v>72.990000000000009</v>
      </c>
      <c r="E40" s="1"/>
      <c r="F40" s="1"/>
      <c r="G40" s="1"/>
      <c r="H40" s="1"/>
      <c r="I40" s="1"/>
      <c r="J40" s="1"/>
      <c r="K40" s="1"/>
      <c r="L40" s="1"/>
      <c r="M40" s="17"/>
      <c r="N40" s="17"/>
      <c r="O40" s="17"/>
      <c r="P40" s="17"/>
    </row>
    <row r="41" spans="1:16" x14ac:dyDescent="0.25">
      <c r="A41" s="19" t="s">
        <v>20</v>
      </c>
      <c r="B41" s="20">
        <v>184012.32</v>
      </c>
      <c r="C41" s="20">
        <v>5005.75</v>
      </c>
      <c r="D41" s="20">
        <v>827</v>
      </c>
      <c r="E41" s="1"/>
      <c r="F41" s="1"/>
      <c r="G41" s="1"/>
      <c r="H41" s="1"/>
      <c r="I41" s="1"/>
      <c r="J41" s="1"/>
      <c r="K41" s="1"/>
      <c r="L41" s="1"/>
      <c r="M41" s="17"/>
      <c r="N41" s="17"/>
      <c r="O41" s="17"/>
      <c r="P41" s="17"/>
    </row>
    <row r="42" spans="1:16" x14ac:dyDescent="0.25">
      <c r="A42" s="19" t="s">
        <v>30</v>
      </c>
      <c r="B42" s="20">
        <v>698940</v>
      </c>
      <c r="C42" s="20">
        <v>11563.990000000002</v>
      </c>
      <c r="D42" s="20">
        <v>3434.5699999999997</v>
      </c>
      <c r="E42" s="1"/>
      <c r="F42" s="1"/>
      <c r="G42" s="1"/>
      <c r="H42" s="1"/>
      <c r="I42" s="1"/>
      <c r="J42" s="1"/>
      <c r="K42" s="1"/>
      <c r="L42" s="1"/>
      <c r="M42" s="17"/>
      <c r="N42" s="17"/>
      <c r="O42" s="17"/>
      <c r="P42" s="17"/>
    </row>
    <row r="43" spans="1:16" x14ac:dyDescent="0.25">
      <c r="D43" s="1"/>
      <c r="E43" s="1"/>
      <c r="F43" s="1"/>
      <c r="G43" s="1"/>
      <c r="H43" s="1"/>
      <c r="I43" s="1"/>
      <c r="J43" s="1"/>
      <c r="K43" s="1"/>
      <c r="L43" s="1"/>
      <c r="M43" s="17"/>
      <c r="N43" s="17"/>
      <c r="O43" s="17"/>
      <c r="P43" s="17"/>
    </row>
    <row r="44" spans="1:16" x14ac:dyDescent="0.25">
      <c r="D44" s="1"/>
      <c r="E44" s="1"/>
      <c r="F44" s="1"/>
      <c r="G44" s="1"/>
      <c r="H44" s="1"/>
      <c r="I44" s="1"/>
      <c r="J44" s="1"/>
      <c r="K44" s="1"/>
      <c r="L44" s="1"/>
      <c r="M44" s="17"/>
      <c r="N44" s="17"/>
      <c r="O44" s="17"/>
      <c r="P44" s="17"/>
    </row>
    <row r="45" spans="1:16" x14ac:dyDescent="0.25">
      <c r="D45" s="1"/>
      <c r="E45" s="1"/>
      <c r="F45" s="1"/>
      <c r="G45" s="1"/>
      <c r="H45" s="1"/>
      <c r="I45" s="1"/>
      <c r="J45" s="1"/>
      <c r="K45" s="1"/>
      <c r="L45" s="1"/>
      <c r="M45" s="17"/>
      <c r="N45" s="17"/>
      <c r="O45" s="17"/>
      <c r="P45" s="17"/>
    </row>
    <row r="46" spans="1:16" x14ac:dyDescent="0.25">
      <c r="D46" s="1"/>
      <c r="E46" s="1"/>
      <c r="F46" s="1"/>
      <c r="G46" s="1"/>
      <c r="H46" s="1"/>
      <c r="I46" s="1"/>
      <c r="J46" s="1"/>
      <c r="K46" s="1"/>
      <c r="L46" s="1"/>
      <c r="M46" s="17"/>
      <c r="N46" s="17"/>
      <c r="O46" s="17"/>
      <c r="P46" s="17"/>
    </row>
    <row r="47" spans="1:16" x14ac:dyDescent="0.25">
      <c r="D47" s="1"/>
      <c r="E47" s="1"/>
      <c r="F47" s="1"/>
      <c r="G47" s="1"/>
      <c r="H47" s="1"/>
      <c r="I47" s="1"/>
      <c r="J47" s="1"/>
      <c r="K47" s="1"/>
      <c r="L47" s="1"/>
      <c r="M47" s="17"/>
      <c r="N47" s="17"/>
      <c r="O47" s="17"/>
      <c r="P47" s="17"/>
    </row>
    <row r="48" spans="1:16" x14ac:dyDescent="0.25">
      <c r="D48" s="1"/>
      <c r="E48" s="1"/>
      <c r="F48" s="1"/>
      <c r="G48" s="1"/>
      <c r="H48" s="1"/>
      <c r="I48" s="1"/>
      <c r="J48" s="1"/>
      <c r="K48" s="1"/>
      <c r="L48" s="1"/>
      <c r="M48" s="17"/>
      <c r="N48" s="17"/>
      <c r="O48" s="17"/>
      <c r="P48" s="17"/>
    </row>
    <row r="49" spans="1:16" x14ac:dyDescent="0.25">
      <c r="D49" s="1"/>
      <c r="E49" s="1"/>
      <c r="F49" s="1"/>
      <c r="G49" s="1"/>
      <c r="H49" s="1"/>
      <c r="I49" s="1"/>
      <c r="J49" s="1"/>
      <c r="K49" s="1"/>
      <c r="L49" s="1"/>
      <c r="M49" s="17"/>
      <c r="N49" s="17"/>
      <c r="O49" s="17"/>
      <c r="P49" s="17"/>
    </row>
    <row r="50" spans="1:16" x14ac:dyDescent="0.25">
      <c r="D50" s="1"/>
      <c r="E50" s="1"/>
      <c r="F50" s="1"/>
      <c r="G50" s="1"/>
      <c r="H50" s="1"/>
      <c r="I50" s="1"/>
      <c r="J50" s="1"/>
      <c r="K50" s="1"/>
      <c r="L50" s="1"/>
      <c r="M50" s="17"/>
      <c r="N50" s="17"/>
      <c r="O50" s="17"/>
      <c r="P50" s="17"/>
    </row>
    <row r="51" spans="1:16" x14ac:dyDescent="0.25">
      <c r="D51" s="1"/>
      <c r="E51" s="1"/>
      <c r="F51" s="1"/>
      <c r="G51" s="1"/>
      <c r="H51" s="1"/>
      <c r="I51" s="1"/>
      <c r="J51" s="1"/>
      <c r="K51" s="1"/>
      <c r="L51" s="1"/>
      <c r="M51" s="17"/>
      <c r="N51" s="17"/>
      <c r="O51" s="17"/>
      <c r="P51" s="17"/>
    </row>
    <row r="52" spans="1:16" x14ac:dyDescent="0.25">
      <c r="D52" s="1"/>
      <c r="E52" s="1"/>
      <c r="F52" s="1"/>
      <c r="G52" s="1"/>
      <c r="H52" s="1"/>
      <c r="I52" s="1"/>
      <c r="J52" s="1"/>
      <c r="K52" s="1"/>
      <c r="L52" s="1"/>
      <c r="M52" s="17"/>
      <c r="N52" s="17"/>
      <c r="O52" s="17"/>
      <c r="P52" s="17"/>
    </row>
    <row r="53" spans="1:16" x14ac:dyDescent="0.25">
      <c r="D53" s="1"/>
      <c r="E53" s="1"/>
      <c r="F53" s="1"/>
      <c r="G53" s="1"/>
      <c r="H53" s="1"/>
      <c r="I53" s="1"/>
      <c r="J53" s="1"/>
      <c r="K53" s="1"/>
      <c r="L53" s="1"/>
      <c r="M53" s="17"/>
      <c r="N53" s="17"/>
      <c r="O53" s="17"/>
      <c r="P53" s="17"/>
    </row>
    <row r="55" spans="1:16" x14ac:dyDescent="0.25">
      <c r="D55" s="20"/>
    </row>
    <row r="56" spans="1:16" x14ac:dyDescent="0.25">
      <c r="D56" s="20"/>
    </row>
    <row r="57" spans="1:16" x14ac:dyDescent="0.25">
      <c r="D57" s="20"/>
    </row>
    <row r="58" spans="1:16" x14ac:dyDescent="0.25">
      <c r="D58" s="20"/>
    </row>
    <row r="59" spans="1:16" x14ac:dyDescent="0.25">
      <c r="D59" s="20"/>
    </row>
    <row r="60" spans="1:16" x14ac:dyDescent="0.25">
      <c r="A60" s="19"/>
      <c r="B60" s="20"/>
      <c r="C60" s="20"/>
      <c r="D60" s="20"/>
    </row>
  </sheetData>
  <autoFilter ref="A2:P53"/>
  <mergeCells count="1">
    <mergeCell ref="A1:T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2021-11-26T20:16:08Z</dcterms:modified>
</cp:coreProperties>
</file>